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boeckler365-my.sharepoint.com/personal/wolfram-brehmer_boeckler_de/Documents/Freigegeben/Jutta/1_BR_Wahl_Wahlbeteiligung/"/>
    </mc:Choice>
  </mc:AlternateContent>
  <xr:revisionPtr revIDLastSave="2" documentId="13_ncr:1_{943DD199-0CDC-409B-BA45-38781D330A4D}" xr6:coauthVersionLast="47" xr6:coauthVersionMax="47" xr10:uidLastSave="{3608CC20-A586-41CC-9477-794B98453607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7" i="1"/>
  <c r="B16" i="1"/>
  <c r="B22" i="1"/>
  <c r="B25" i="1"/>
  <c r="B24" i="1"/>
  <c r="B23" i="1"/>
  <c r="B21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<sst xmlns="http://schemas.openxmlformats.org/spreadsheetml/2006/main" count="263" uniqueCount="154">
  <si>
    <t>Wahlbeteiligung an der Betriebsratswahl im Jahr 2022</t>
  </si>
  <si>
    <t>Auswertung WSI-Betriebs- und Personalrätebefragung 2023</t>
  </si>
  <si>
    <t>Tabellensammlung 1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</si>
  <si>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</si>
  <si>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</si>
  <si>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</si>
  <si>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Wahlbeteiligung an der Betriebsratswahl im Jahr 2022 gruppiert nach Branche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</si>
  <si>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</si>
  <si>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</si>
  <si>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</si>
  <si>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</si>
  <si>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</si>
  <si>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</si>
  <si>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</si>
  <si>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</si>
  <si>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</si>
  <si>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</si>
  <si>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</si>
  <si>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</si>
  <si>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Durchschnittliche Wahlbeteiligung der Beschäftigten an den Betriebsratswahlen in genannten Kategorien. Betriebe ab 20 Beschäftigten und mit Betriebsrat, Durchschnittsangaben gewichtet, Fallzahlen ungewichtet</t>
  </si>
  <si>
    <t>Quelle: WSI-Betriebs- und Personalrätebefragung 2023, Berechnung Wolfram Brehmer</t>
  </si>
  <si>
    <t>Fallzahl</t>
  </si>
  <si>
    <t>Durchschnittliche Wahlbeteiligung</t>
  </si>
  <si>
    <t>Tab. 2: Wahlbeteiligung an der Betriebsratswahl im Jahr 2022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</si>
  <si>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</si>
  <si>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</si>
  <si>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</si>
  <si>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</si>
  <si>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</si>
  <si>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</si>
  <si>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Wahlbeteiligung an der Betriebsratswahl im Jahr 2022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</si>
  <si>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</si>
  <si>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</si>
  <si>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</si>
  <si>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</si>
  <si>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</si>
  <si>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</si>
  <si>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</si>
  <si>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</si>
  <si>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</si>
  <si>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</si>
  <si>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</si>
  <si>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</si>
  <si>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</si>
  <si>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</si>
  <si>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</si>
  <si>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</si>
  <si>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</si>
  <si>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Wahlbeteiligung an der Betriebsratswahl im Jahr 2022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</si>
  <si>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</si>
  <si>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</si>
  <si>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</si>
  <si>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</si>
  <si>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</si>
  <si>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</si>
  <si>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</si>
  <si>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</si>
  <si>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</si>
  <si>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</si>
  <si>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</si>
  <si>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</si>
  <si>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</si>
  <si>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Wahlbeteiligung an der Betriebsratswahl im Jahr 2022 gruppiert nach Tarifbindung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</si>
  <si>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</si>
  <si>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</si>
  <si>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</si>
  <si>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</si>
  <si>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</si>
  <si>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Wahlbeteiligung an der Betriebsratswahl im Jahr 2022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</si>
  <si>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</si>
  <si>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</si>
  <si>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</si>
  <si>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</si>
  <si>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</si>
  <si>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Wahlbeteiligung an der Betriebsratswahl im Jahr 2022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</si>
  <si>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</si>
  <si>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</si>
  <si>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</si>
  <si>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</si>
  <si>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</si>
  <si>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</si>
  <si>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</si>
  <si>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</si>
  <si>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</si>
  <si>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</si>
  <si>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</si>
  <si>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</si>
  <si>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</si>
  <si>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Wahlbeteiligung an der Betriebsratswahl im Jahr 2022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</si>
  <si>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</si>
  <si>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</si>
  <si>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</si>
  <si>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</si>
  <si>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</si>
  <si>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Wahlbeteiligung an der Betriebsratswahl im Jahr 2022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</si>
  <si>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</si>
  <si>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</si>
  <si>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</si>
  <si>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</si>
  <si>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</si>
  <si>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</si>
  <si>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</si>
  <si>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</si>
  <si>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</si>
  <si>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</si>
  <si>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</si>
  <si>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</si>
  <si>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</si>
  <si>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</si>
  <si>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</si>
  <si>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</si>
  <si>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</si>
  <si>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</si>
  <si>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</si>
  <si>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</si>
  <si>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</si>
  <si>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</si>
  <si>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</si>
  <si>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</si>
  <si>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</si>
  <si>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</si>
  <si>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</si>
  <si>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</si>
  <si>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</si>
  <si>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</si>
  <si>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</si>
  <si>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Wahlbeteiligung an der Betriebsratswahl im Jahr 2022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</si>
  <si>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</si>
  <si>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</si>
  <si>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</si>
  <si>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</si>
  <si>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</si>
  <si>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Wahlbeteiligung an der Betriebsratswahl im Jahr 2022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</si>
  <si>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</si>
  <si>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</si>
  <si>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</si>
  <si>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</si>
  <si>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Wahlbeteiligung an der Betriebsratswahl im Jahr 2022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</si>
  <si>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</si>
  <si>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</si>
  <si>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</si>
  <si>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</si>
  <si>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</si>
  <si>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</si>
  <si>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</si>
  <si>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Wahlbeteiligung an der Betriebsratswahl im Jahr 2022 gruppiert nach gewerkschaftlichem Organisationsbereich</t>
  </si>
  <si>
    <t>Tab. 14: Wahlbeteiligung an der Betriebsratswahl im Jahr 2022 gruppiert nach Anteil Beschäftigter mit Migrationshintergrund an Belegschaft</t>
  </si>
  <si>
    <t>Tab. 15: Wahlbeteiligung an der Betriebsratswahl im Jahr 2022 gruppiert nach Anteil von Gewerkschaftsmitgliedern</t>
  </si>
  <si>
    <t>Tab. 16: Wahlbeteiligung an der Betriebsratswahl im Jahr 2022 gruppiert nach Anteil hochqualifizierter Tätigkeiten an Belegschaft</t>
  </si>
  <si>
    <t>Tab. 17: Wahlbeteiligung an der Betriebsratswahl im Jahr 2022 gruppiert nach Anteil mittlerer Tätigkeiten an Belegschaft</t>
  </si>
  <si>
    <t>Tab. 18: Wahlbeteiligung an der Betriebsratswahl im Jahr 2022 gruppiert nach Anteil einfacher oder Hilfstätigkeiten an Belegschaft</t>
  </si>
  <si>
    <t>Tab. 9: Wahlbeteiligung an der Betriebsratswahl im Jahr 2022 gruppiert nach Anteil Vollzeitbeschäftigter an Belegschaft</t>
  </si>
  <si>
    <t>Tab. 10: Wahlbeteiligung an der Betriebsratswahl im Jahr 2022 gruppiert nach Anteil Teilzeitbeschäftigter an Belegschaft</t>
  </si>
  <si>
    <t>Tab. 13: Wahlbeteiligung an der Betriebsratswahl im Jahr 2022 gruppiert nach Anteil befristet Beschäftigter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</si>
</sst>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73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6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572" fillId="0" borderId="0" applyNumberFormat="0" applyFill="0" applyBorder="0" applyAlignment="0" applyProtection="0"/>
  </cellStyleXfs>
  <cellXfs count="618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6" fillId="0" borderId="8" xfId="0" applyNumberFormat="1" applyFont="1" applyBorder="1" applyAlignment="1" applyProtection="1">
      <alignment horizontal="left"/>
    </xf>
    <xf numFmtId="0" fontId="7" fillId="0" borderId="9" xfId="0" applyNumberFormat="1" applyFont="1" applyBorder="1" applyAlignment="1" applyProtection="1"/>
    <xf numFmtId="0" fontId="8" fillId="0" borderId="10" xfId="0" applyNumberFormat="1" applyFont="1" applyBorder="1" applyAlignment="1" applyProtection="1"/>
    <xf numFmtId="0" fontId="9" fillId="0" borderId="11" xfId="0" applyNumberFormat="1" applyFont="1" applyBorder="1" applyAlignment="1" applyProtection="1">
      <alignment horizontal="left"/>
    </xf>
    <xf numFmtId="3" fontId="10" fillId="0" borderId="12" xfId="0" applyNumberFormat="1" applyFont="1" applyBorder="1" applyAlignment="1" applyProtection="1">
      <alignment horizontal="right"/>
    </xf>
    <xf numFmtId="164" fontId="11" fillId="0" borderId="13" xfId="0" applyNumberFormat="1" applyFont="1" applyBorder="1" applyAlignment="1" applyProtection="1">
      <alignment horizontal="right"/>
    </xf>
    <xf numFmtId="0" fontId="12" fillId="0" borderId="14" xfId="0" applyNumberFormat="1" applyFont="1" applyBorder="1" applyAlignment="1" applyProtection="1">
      <alignment horizontal="left"/>
    </xf>
    <xf numFmtId="3" fontId="13" fillId="0" borderId="15" xfId="0" applyNumberFormat="1" applyFont="1" applyBorder="1" applyAlignment="1" applyProtection="1">
      <alignment horizontal="right"/>
    </xf>
    <xf numFmtId="164" fontId="14" fillId="0" borderId="16" xfId="0" applyNumberFormat="1" applyFont="1" applyBorder="1" applyAlignment="1" applyProtection="1">
      <alignment horizontal="right"/>
    </xf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0" fontId="18" fillId="0" borderId="20" xfId="0" applyNumberFormat="1" applyFont="1" applyBorder="1" applyAlignment="1" applyProtection="1">
      <alignment horizontal="left"/>
    </xf>
    <xf numFmtId="3" fontId="19" fillId="0" borderId="21" xfId="0" applyNumberFormat="1" applyFont="1" applyBorder="1" applyAlignment="1" applyProtection="1">
      <alignment horizontal="right"/>
    </xf>
    <xf numFmtId="164" fontId="20" fillId="0" borderId="22" xfId="0" applyNumberFormat="1" applyFont="1" applyBorder="1" applyAlignment="1" applyProtection="1">
      <alignment horizontal="right"/>
    </xf>
    <xf numFmtId="0" fontId="21" fillId="0" borderId="23" xfId="0" applyNumberFormat="1" applyFont="1" applyBorder="1" applyAlignment="1" applyProtection="1">
      <alignment horizontal="left"/>
    </xf>
    <xf numFmtId="3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0" fontId="24" fillId="0" borderId="26" xfId="0" applyNumberFormat="1" applyFont="1" applyBorder="1" applyAlignment="1" applyProtection="1">
      <alignment horizontal="left"/>
    </xf>
    <xf numFmtId="3" fontId="25" fillId="0" borderId="27" xfId="0" applyNumberFormat="1" applyFont="1" applyBorder="1" applyAlignment="1" applyProtection="1">
      <alignment horizontal="right"/>
    </xf>
    <xf numFmtId="164" fontId="26" fillId="0" borderId="28" xfId="0" applyNumberFormat="1" applyFont="1" applyBorder="1" applyAlignment="1" applyProtection="1">
      <alignment horizontal="right"/>
    </xf>
    <xf numFmtId="0" fontId="27" fillId="0" borderId="29" xfId="0" applyNumberFormat="1" applyFont="1" applyBorder="1" applyAlignment="1" applyProtection="1">
      <alignment horizontal="left"/>
    </xf>
    <xf numFmtId="3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0" fontId="33" fillId="0" borderId="35" xfId="0" applyNumberFormat="1" applyFont="1" applyBorder="1" applyAlignment="1" applyProtection="1">
      <alignment horizontal="left"/>
    </xf>
    <xf numFmtId="3" fontId="34" fillId="0" borderId="36" xfId="0" applyNumberFormat="1" applyFont="1" applyBorder="1" applyAlignment="1" applyProtection="1">
      <alignment horizontal="right"/>
    </xf>
    <xf numFmtId="164" fontId="35" fillId="0" borderId="37" xfId="0" applyNumberFormat="1" applyFont="1" applyBorder="1" applyAlignment="1" applyProtection="1">
      <alignment horizontal="right"/>
    </xf>
    <xf numFmtId="0" fontId="36" fillId="0" borderId="38" xfId="0" applyNumberFormat="1" applyFont="1" applyBorder="1" applyAlignment="1" applyProtection="1">
      <alignment horizontal="left"/>
    </xf>
    <xf numFmtId="3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0" fontId="39" fillId="0" borderId="41" xfId="0" applyNumberFormat="1" applyFont="1" applyBorder="1" applyAlignment="1" applyProtection="1">
      <alignment horizontal="left"/>
    </xf>
    <xf numFmtId="3" fontId="40" fillId="0" borderId="42" xfId="0" applyNumberFormat="1" applyFont="1" applyBorder="1" applyAlignment="1" applyProtection="1">
      <alignment horizontal="right"/>
    </xf>
    <xf numFmtId="164" fontId="41" fillId="0" borderId="43" xfId="0" applyNumberFormat="1" applyFont="1" applyBorder="1" applyAlignment="1" applyProtection="1">
      <alignment horizontal="right"/>
    </xf>
    <xf numFmtId="0" fontId="42" fillId="0" borderId="44" xfId="0" applyNumberFormat="1" applyFont="1" applyBorder="1" applyAlignment="1" applyProtection="1"/>
    <xf numFmtId="0" fontId="43" fillId="0" borderId="45" xfId="0" applyNumberFormat="1" applyFont="1" applyBorder="1" applyAlignment="1" applyProtection="1"/>
    <xf numFmtId="0" fontId="44" fillId="0" borderId="46" xfId="0" applyNumberFormat="1" applyFont="1" applyBorder="1" applyAlignment="1" applyProtection="1">
      <alignment horizontal="right" wrapText="1"/>
    </xf>
    <xf numFmtId="0" fontId="0" fillId="0" borderId="47" xfId="0" applyBorder="1"/>
    <xf numFmtId="0" fontId="0" fillId="0" borderId="48" xfId="0" applyBorder="1"/>
    <xf numFmtId="0" fontId="45" fillId="0" borderId="49" xfId="0" applyNumberFormat="1" applyFont="1" applyBorder="1" applyAlignment="1" applyProtection="1"/>
    <xf numFmtId="0" fontId="46" fillId="0" borderId="50" xfId="0" applyNumberFormat="1" applyFont="1" applyBorder="1" applyAlignment="1" applyProtection="1"/>
    <xf numFmtId="0" fontId="47" fillId="0" borderId="51" xfId="0" applyNumberFormat="1" applyFont="1" applyBorder="1" applyAlignment="1" applyProtection="1">
      <alignment horizontal="right"/>
    </xf>
    <xf numFmtId="0" fontId="48" fillId="0" borderId="52" xfId="0" applyNumberFormat="1" applyFont="1" applyBorder="1" applyAlignment="1" applyProtection="1">
      <alignment horizontal="left"/>
    </xf>
    <xf numFmtId="0" fontId="49" fillId="0" borderId="53" xfId="0" applyNumberFormat="1" applyFont="1" applyBorder="1" applyAlignment="1" applyProtection="1"/>
    <xf numFmtId="0" fontId="50" fillId="0" borderId="54" xfId="0" applyNumberFormat="1" applyFont="1" applyBorder="1" applyAlignment="1" applyProtection="1"/>
    <xf numFmtId="0" fontId="51" fillId="0" borderId="55" xfId="0" applyNumberFormat="1" applyFont="1" applyBorder="1" applyAlignment="1" applyProtection="1">
      <alignment horizontal="left"/>
    </xf>
    <xf numFmtId="3" fontId="52" fillId="0" borderId="56" xfId="0" applyNumberFormat="1" applyFont="1" applyBorder="1" applyAlignment="1" applyProtection="1">
      <alignment horizontal="right"/>
    </xf>
    <xf numFmtId="164" fontId="53" fillId="0" borderId="57" xfId="0" applyNumberFormat="1" applyFont="1" applyBorder="1" applyAlignment="1" applyProtection="1">
      <alignment horizontal="right"/>
    </xf>
    <xf numFmtId="0" fontId="54" fillId="0" borderId="58" xfId="0" applyNumberFormat="1" applyFont="1" applyBorder="1" applyAlignment="1" applyProtection="1">
      <alignment horizontal="left"/>
    </xf>
    <xf numFmtId="3" fontId="55" fillId="0" borderId="59" xfId="0" applyNumberFormat="1" applyFont="1" applyBorder="1" applyAlignment="1" applyProtection="1">
      <alignment horizontal="right"/>
    </xf>
    <xf numFmtId="164" fontId="56" fillId="0" borderId="60" xfId="0" applyNumberFormat="1" applyFont="1" applyBorder="1" applyAlignment="1" applyProtection="1">
      <alignment horizontal="right"/>
    </xf>
    <xf numFmtId="0" fontId="57" fillId="0" borderId="61" xfId="0" applyNumberFormat="1" applyFont="1" applyBorder="1" applyAlignment="1" applyProtection="1">
      <alignment horizontal="left"/>
    </xf>
    <xf numFmtId="3" fontId="58" fillId="0" borderId="62" xfId="0" applyNumberFormat="1" applyFont="1" applyBorder="1" applyAlignment="1" applyProtection="1">
      <alignment horizontal="right"/>
    </xf>
    <xf numFmtId="164" fontId="59" fillId="0" borderId="63" xfId="0" applyNumberFormat="1" applyFont="1" applyBorder="1" applyAlignment="1" applyProtection="1">
      <alignment horizontal="right"/>
    </xf>
    <xf numFmtId="0" fontId="60" fillId="0" borderId="64" xfId="0" applyNumberFormat="1" applyFont="1" applyBorder="1" applyAlignment="1" applyProtection="1">
      <alignment horizontal="left"/>
    </xf>
    <xf numFmtId="3" fontId="61" fillId="0" borderId="65" xfId="0" applyNumberFormat="1" applyFont="1" applyBorder="1" applyAlignment="1" applyProtection="1">
      <alignment horizontal="right"/>
    </xf>
    <xf numFmtId="164" fontId="62" fillId="0" borderId="66" xfId="0" applyNumberFormat="1" applyFont="1" applyBorder="1" applyAlignment="1" applyProtection="1">
      <alignment horizontal="right"/>
    </xf>
    <xf numFmtId="0" fontId="63" fillId="0" borderId="67" xfId="0" applyNumberFormat="1" applyFont="1" applyBorder="1" applyAlignment="1" applyProtection="1">
      <alignment horizontal="left"/>
    </xf>
    <xf numFmtId="3" fontId="64" fillId="0" borderId="68" xfId="0" applyNumberFormat="1" applyFont="1" applyBorder="1" applyAlignment="1" applyProtection="1">
      <alignment horizontal="right"/>
    </xf>
    <xf numFmtId="164" fontId="65" fillId="0" borderId="69" xfId="0" applyNumberFormat="1" applyFont="1" applyBorder="1" applyAlignment="1" applyProtection="1">
      <alignment horizontal="right"/>
    </xf>
    <xf numFmtId="0" fontId="66" fillId="0" borderId="70" xfId="0" applyNumberFormat="1" applyFont="1" applyBorder="1" applyAlignment="1" applyProtection="1">
      <alignment horizontal="left"/>
    </xf>
    <xf numFmtId="3" fontId="67" fillId="0" borderId="71" xfId="0" applyNumberFormat="1" applyFont="1" applyBorder="1" applyAlignment="1" applyProtection="1">
      <alignment horizontal="right"/>
    </xf>
    <xf numFmtId="164" fontId="68" fillId="0" borderId="72" xfId="0" applyNumberFormat="1" applyFont="1" applyBorder="1" applyAlignment="1" applyProtection="1">
      <alignment horizontal="right"/>
    </xf>
    <xf numFmtId="0" fontId="69" fillId="0" borderId="73" xfId="0" applyNumberFormat="1" applyFont="1" applyBorder="1" applyAlignment="1" applyProtection="1"/>
    <xf numFmtId="0" fontId="70" fillId="0" borderId="74" xfId="0" applyNumberFormat="1" applyFont="1" applyBorder="1" applyAlignment="1" applyProtection="1"/>
    <xf numFmtId="0" fontId="71" fillId="0" borderId="75" xfId="0" applyNumberFormat="1" applyFont="1" applyBorder="1" applyAlignment="1" applyProtection="1">
      <alignment horizontal="right" wrapText="1"/>
    </xf>
    <xf numFmtId="0" fontId="0" fillId="0" borderId="76" xfId="0" applyBorder="1"/>
    <xf numFmtId="0" fontId="0" fillId="0" borderId="77" xfId="0" applyBorder="1"/>
    <xf numFmtId="0" fontId="72" fillId="0" borderId="78" xfId="0" applyNumberFormat="1" applyFont="1" applyBorder="1" applyAlignment="1" applyProtection="1"/>
    <xf numFmtId="0" fontId="73" fillId="0" borderId="79" xfId="0" applyNumberFormat="1" applyFont="1" applyBorder="1" applyAlignment="1" applyProtection="1"/>
    <xf numFmtId="0" fontId="74" fillId="0" borderId="80" xfId="0" applyNumberFormat="1" applyFont="1" applyBorder="1" applyAlignment="1" applyProtection="1">
      <alignment horizontal="right"/>
    </xf>
    <xf numFmtId="0" fontId="75" fillId="0" borderId="81" xfId="0" applyNumberFormat="1" applyFont="1" applyBorder="1" applyAlignment="1" applyProtection="1">
      <alignment horizontal="left"/>
    </xf>
    <xf numFmtId="0" fontId="76" fillId="0" borderId="82" xfId="0" applyNumberFormat="1" applyFont="1" applyBorder="1" applyAlignment="1" applyProtection="1"/>
    <xf numFmtId="0" fontId="77" fillId="0" borderId="83" xfId="0" applyNumberFormat="1" applyFont="1" applyBorder="1" applyAlignment="1" applyProtection="1"/>
    <xf numFmtId="0" fontId="78" fillId="0" borderId="84" xfId="0" applyNumberFormat="1" applyFont="1" applyBorder="1" applyAlignment="1" applyProtection="1">
      <alignment horizontal="left"/>
    </xf>
    <xf numFmtId="3" fontId="79" fillId="0" borderId="85" xfId="0" applyNumberFormat="1" applyFont="1" applyBorder="1" applyAlignment="1" applyProtection="1">
      <alignment horizontal="right"/>
    </xf>
    <xf numFmtId="164" fontId="80" fillId="0" borderId="86" xfId="0" applyNumberFormat="1" applyFont="1" applyBorder="1" applyAlignment="1" applyProtection="1">
      <alignment horizontal="right"/>
    </xf>
    <xf numFmtId="0" fontId="81" fillId="0" borderId="87" xfId="0" applyNumberFormat="1" applyFont="1" applyBorder="1" applyAlignment="1" applyProtection="1">
      <alignment horizontal="left"/>
    </xf>
    <xf numFmtId="3" fontId="82" fillId="0" borderId="88" xfId="0" applyNumberFormat="1" applyFont="1" applyBorder="1" applyAlignment="1" applyProtection="1">
      <alignment horizontal="right"/>
    </xf>
    <xf numFmtId="164" fontId="83" fillId="0" borderId="89" xfId="0" applyNumberFormat="1" applyFont="1" applyBorder="1" applyAlignment="1" applyProtection="1">
      <alignment horizontal="right"/>
    </xf>
    <xf numFmtId="0" fontId="84" fillId="0" borderId="90" xfId="0" applyNumberFormat="1" applyFont="1" applyBorder="1" applyAlignment="1" applyProtection="1">
      <alignment horizontal="left"/>
    </xf>
    <xf numFmtId="3" fontId="85" fillId="0" borderId="91" xfId="0" applyNumberFormat="1" applyFont="1" applyBorder="1" applyAlignment="1" applyProtection="1">
      <alignment horizontal="right"/>
    </xf>
    <xf numFmtId="164" fontId="86" fillId="0" borderId="92" xfId="0" applyNumberFormat="1" applyFont="1" applyBorder="1" applyAlignment="1" applyProtection="1">
      <alignment horizontal="right"/>
    </xf>
    <xf numFmtId="0" fontId="87" fillId="0" borderId="93" xfId="0" applyNumberFormat="1" applyFont="1" applyBorder="1" applyAlignment="1" applyProtection="1">
      <alignment horizontal="left"/>
    </xf>
    <xf numFmtId="3" fontId="88" fillId="0" borderId="94" xfId="0" applyNumberFormat="1" applyFont="1" applyBorder="1" applyAlignment="1" applyProtection="1">
      <alignment horizontal="right"/>
    </xf>
    <xf numFmtId="164" fontId="89" fillId="0" borderId="95" xfId="0" applyNumberFormat="1" applyFont="1" applyBorder="1" applyAlignment="1" applyProtection="1">
      <alignment horizontal="right"/>
    </xf>
    <xf numFmtId="0" fontId="90" fillId="0" borderId="96" xfId="0" applyNumberFormat="1" applyFont="1" applyBorder="1" applyAlignment="1" applyProtection="1">
      <alignment horizontal="left"/>
    </xf>
    <xf numFmtId="3" fontId="91" fillId="0" borderId="97" xfId="0" applyNumberFormat="1" applyFont="1" applyBorder="1" applyAlignment="1" applyProtection="1">
      <alignment horizontal="right"/>
    </xf>
    <xf numFmtId="164" fontId="92" fillId="0" borderId="98" xfId="0" applyNumberFormat="1" applyFont="1" applyBorder="1" applyAlignment="1" applyProtection="1">
      <alignment horizontal="right"/>
    </xf>
    <xf numFmtId="0" fontId="93" fillId="0" borderId="99" xfId="0" applyNumberFormat="1" applyFont="1" applyBorder="1" applyAlignment="1" applyProtection="1">
      <alignment horizontal="left"/>
    </xf>
    <xf numFmtId="3" fontId="94" fillId="0" borderId="100" xfId="0" applyNumberFormat="1" applyFont="1" applyBorder="1" applyAlignment="1" applyProtection="1">
      <alignment horizontal="right"/>
    </xf>
    <xf numFmtId="164" fontId="95" fillId="0" borderId="101" xfId="0" applyNumberFormat="1" applyFont="1" applyBorder="1" applyAlignment="1" applyProtection="1">
      <alignment horizontal="right"/>
    </xf>
    <xf numFmtId="0" fontId="96" fillId="0" borderId="102" xfId="0" applyNumberFormat="1" applyFont="1" applyBorder="1" applyAlignment="1" applyProtection="1">
      <alignment horizontal="left"/>
    </xf>
    <xf numFmtId="3" fontId="97" fillId="0" borderId="103" xfId="0" applyNumberFormat="1" applyFont="1" applyBorder="1" applyAlignment="1" applyProtection="1">
      <alignment horizontal="right"/>
    </xf>
    <xf numFmtId="164" fontId="98" fillId="0" borderId="104" xfId="0" applyNumberFormat="1" applyFont="1" applyBorder="1" applyAlignment="1" applyProtection="1">
      <alignment horizontal="right"/>
    </xf>
    <xf numFmtId="0" fontId="99" fillId="0" borderId="105" xfId="0" applyNumberFormat="1" applyFont="1" applyBorder="1" applyAlignment="1" applyProtection="1">
      <alignment horizontal="left"/>
    </xf>
    <xf numFmtId="3" fontId="100" fillId="0" borderId="106" xfId="0" applyNumberFormat="1" applyFont="1" applyBorder="1" applyAlignment="1" applyProtection="1">
      <alignment horizontal="right"/>
    </xf>
    <xf numFmtId="164" fontId="101" fillId="0" borderId="107" xfId="0" applyNumberFormat="1" applyFont="1" applyBorder="1" applyAlignment="1" applyProtection="1">
      <alignment horizontal="right"/>
    </xf>
    <xf numFmtId="0" fontId="102" fillId="0" borderId="108" xfId="0" applyNumberFormat="1" applyFont="1" applyBorder="1" applyAlignment="1" applyProtection="1">
      <alignment horizontal="left"/>
    </xf>
    <xf numFmtId="3" fontId="103" fillId="0" borderId="109" xfId="0" applyNumberFormat="1" applyFont="1" applyBorder="1" applyAlignment="1" applyProtection="1">
      <alignment horizontal="right"/>
    </xf>
    <xf numFmtId="164" fontId="104" fillId="0" borderId="110" xfId="0" applyNumberFormat="1" applyFont="1" applyBorder="1" applyAlignment="1" applyProtection="1">
      <alignment horizontal="right"/>
    </xf>
    <xf numFmtId="0" fontId="105" fillId="0" borderId="111" xfId="0" applyNumberFormat="1" applyFont="1" applyBorder="1" applyAlignment="1" applyProtection="1">
      <alignment horizontal="left"/>
    </xf>
    <xf numFmtId="3" fontId="106" fillId="0" borderId="112" xfId="0" applyNumberFormat="1" applyFont="1" applyBorder="1" applyAlignment="1" applyProtection="1">
      <alignment horizontal="right"/>
    </xf>
    <xf numFmtId="164" fontId="107" fillId="0" borderId="113" xfId="0" applyNumberFormat="1" applyFont="1" applyBorder="1" applyAlignment="1" applyProtection="1">
      <alignment horizontal="right"/>
    </xf>
    <xf numFmtId="0" fontId="108" fillId="0" borderId="114" xfId="0" applyNumberFormat="1" applyFont="1" applyBorder="1" applyAlignment="1" applyProtection="1">
      <alignment horizontal="left"/>
    </xf>
    <xf numFmtId="3" fontId="109" fillId="0" borderId="115" xfId="0" applyNumberFormat="1" applyFont="1" applyBorder="1" applyAlignment="1" applyProtection="1">
      <alignment horizontal="right"/>
    </xf>
    <xf numFmtId="164" fontId="110" fillId="0" borderId="116" xfId="0" applyNumberFormat="1" applyFont="1" applyBorder="1" applyAlignment="1" applyProtection="1">
      <alignment horizontal="right"/>
    </xf>
    <xf numFmtId="0" fontId="111" fillId="0" borderId="117" xfId="0" applyNumberFormat="1" applyFont="1" applyBorder="1" applyAlignment="1" applyProtection="1">
      <alignment horizontal="left"/>
    </xf>
    <xf numFmtId="3" fontId="112" fillId="0" borderId="118" xfId="0" applyNumberFormat="1" applyFont="1" applyBorder="1" applyAlignment="1" applyProtection="1">
      <alignment horizontal="right"/>
    </xf>
    <xf numFmtId="164" fontId="113" fillId="0" borderId="119" xfId="0" applyNumberFormat="1" applyFont="1" applyBorder="1" applyAlignment="1" applyProtection="1">
      <alignment horizontal="right"/>
    </xf>
    <xf numFmtId="0" fontId="114" fillId="0" borderId="120" xfId="0" applyNumberFormat="1" applyFont="1" applyBorder="1" applyAlignment="1" applyProtection="1">
      <alignment horizontal="left"/>
    </xf>
    <xf numFmtId="3" fontId="115" fillId="0" borderId="121" xfId="0" applyNumberFormat="1" applyFont="1" applyBorder="1" applyAlignment="1" applyProtection="1">
      <alignment horizontal="right"/>
    </xf>
    <xf numFmtId="164" fontId="116" fillId="0" borderId="122" xfId="0" applyNumberFormat="1" applyFont="1" applyBorder="1" applyAlignment="1" applyProtection="1">
      <alignment horizontal="right"/>
    </xf>
    <xf numFmtId="0" fontId="117" fillId="0" borderId="123" xfId="0" applyNumberFormat="1" applyFont="1" applyBorder="1" applyAlignment="1" applyProtection="1">
      <alignment horizontal="left"/>
    </xf>
    <xf numFmtId="3" fontId="118" fillId="0" borderId="124" xfId="0" applyNumberFormat="1" applyFont="1" applyBorder="1" applyAlignment="1" applyProtection="1">
      <alignment horizontal="right"/>
    </xf>
    <xf numFmtId="164" fontId="119" fillId="0" borderId="125" xfId="0" applyNumberFormat="1" applyFont="1" applyBorder="1" applyAlignment="1" applyProtection="1">
      <alignment horizontal="right"/>
    </xf>
    <xf numFmtId="0" fontId="120" fillId="0" borderId="126" xfId="0" applyNumberFormat="1" applyFont="1" applyBorder="1" applyAlignment="1" applyProtection="1">
      <alignment horizontal="left"/>
    </xf>
    <xf numFmtId="3" fontId="121" fillId="0" borderId="127" xfId="0" applyNumberFormat="1" applyFont="1" applyBorder="1" applyAlignment="1" applyProtection="1">
      <alignment horizontal="right"/>
    </xf>
    <xf numFmtId="164" fontId="122" fillId="0" borderId="128" xfId="0" applyNumberFormat="1" applyFont="1" applyBorder="1" applyAlignment="1" applyProtection="1">
      <alignment horizontal="right"/>
    </xf>
    <xf numFmtId="0" fontId="123" fillId="0" borderId="129" xfId="0" applyNumberFormat="1" applyFont="1" applyBorder="1" applyAlignment="1" applyProtection="1">
      <alignment horizontal="left"/>
    </xf>
    <xf numFmtId="3" fontId="124" fillId="0" borderId="130" xfId="0" applyNumberFormat="1" applyFont="1" applyBorder="1" applyAlignment="1" applyProtection="1">
      <alignment horizontal="right"/>
    </xf>
    <xf numFmtId="164" fontId="125" fillId="0" borderId="131" xfId="0" applyNumberFormat="1" applyFont="1" applyBorder="1" applyAlignment="1" applyProtection="1">
      <alignment horizontal="right"/>
    </xf>
    <xf numFmtId="0" fontId="126" fillId="0" borderId="132" xfId="0" applyNumberFormat="1" applyFont="1" applyBorder="1" applyAlignment="1" applyProtection="1">
      <alignment horizontal="left"/>
    </xf>
    <xf numFmtId="3" fontId="127" fillId="0" borderId="133" xfId="0" applyNumberFormat="1" applyFont="1" applyBorder="1" applyAlignment="1" applyProtection="1">
      <alignment horizontal="right"/>
    </xf>
    <xf numFmtId="164" fontId="128" fillId="0" borderId="134" xfId="0" applyNumberFormat="1" applyFont="1" applyBorder="1" applyAlignment="1" applyProtection="1">
      <alignment horizontal="right"/>
    </xf>
    <xf numFmtId="0" fontId="129" fillId="0" borderId="135" xfId="0" applyNumberFormat="1" applyFont="1" applyBorder="1" applyAlignment="1" applyProtection="1"/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>
      <alignment horizontal="right" wrapText="1"/>
    </xf>
    <xf numFmtId="0" fontId="0" fillId="0" borderId="138" xfId="0" applyBorder="1"/>
    <xf numFmtId="0" fontId="0" fillId="0" borderId="139" xfId="0" applyBorder="1"/>
    <xf numFmtId="0" fontId="132" fillId="0" borderId="140" xfId="0" applyNumberFormat="1" applyFont="1" applyBorder="1" applyAlignment="1" applyProtection="1"/>
    <xf numFmtId="0" fontId="133" fillId="0" borderId="141" xfId="0" applyNumberFormat="1" applyFont="1" applyBorder="1" applyAlignment="1" applyProtection="1"/>
    <xf numFmtId="0" fontId="134" fillId="0" borderId="142" xfId="0" applyNumberFormat="1" applyFont="1" applyBorder="1" applyAlignment="1" applyProtection="1">
      <alignment horizontal="right"/>
    </xf>
    <xf numFmtId="0" fontId="135" fillId="0" borderId="143" xfId="0" applyNumberFormat="1" applyFont="1" applyBorder="1" applyAlignment="1" applyProtection="1">
      <alignment horizontal="left"/>
    </xf>
    <xf numFmtId="0" fontId="136" fillId="0" borderId="144" xfId="0" applyNumberFormat="1" applyFont="1" applyBorder="1" applyAlignment="1" applyProtection="1"/>
    <xf numFmtId="0" fontId="137" fillId="0" borderId="145" xfId="0" applyNumberFormat="1" applyFont="1" applyBorder="1" applyAlignment="1" applyProtection="1"/>
    <xf numFmtId="0" fontId="138" fillId="0" borderId="146" xfId="0" applyNumberFormat="1" applyFont="1" applyBorder="1" applyAlignment="1" applyProtection="1">
      <alignment horizontal="left"/>
    </xf>
    <xf numFmtId="3" fontId="139" fillId="0" borderId="147" xfId="0" applyNumberFormat="1" applyFont="1" applyBorder="1" applyAlignment="1" applyProtection="1">
      <alignment horizontal="right"/>
    </xf>
    <xf numFmtId="164" fontId="140" fillId="0" borderId="148" xfId="0" applyNumberFormat="1" applyFont="1" applyBorder="1" applyAlignment="1" applyProtection="1">
      <alignment horizontal="right"/>
    </xf>
    <xf numFmtId="0" fontId="141" fillId="0" borderId="149" xfId="0" applyNumberFormat="1" applyFont="1" applyBorder="1" applyAlignment="1" applyProtection="1">
      <alignment horizontal="left"/>
    </xf>
    <xf numFmtId="3" fontId="142" fillId="0" borderId="150" xfId="0" applyNumberFormat="1" applyFont="1" applyBorder="1" applyAlignment="1" applyProtection="1">
      <alignment horizontal="right"/>
    </xf>
    <xf numFmtId="164" fontId="143" fillId="0" borderId="151" xfId="0" applyNumberFormat="1" applyFont="1" applyBorder="1" applyAlignment="1" applyProtection="1">
      <alignment horizontal="right"/>
    </xf>
    <xf numFmtId="0" fontId="144" fillId="0" borderId="152" xfId="0" applyNumberFormat="1" applyFont="1" applyBorder="1" applyAlignment="1" applyProtection="1">
      <alignment horizontal="left"/>
    </xf>
    <xf numFmtId="3" fontId="145" fillId="0" borderId="153" xfId="0" applyNumberFormat="1" applyFont="1" applyBorder="1" applyAlignment="1" applyProtection="1">
      <alignment horizontal="right"/>
    </xf>
    <xf numFmtId="164" fontId="146" fillId="0" borderId="154" xfId="0" applyNumberFormat="1" applyFont="1" applyBorder="1" applyAlignment="1" applyProtection="1">
      <alignment horizontal="right"/>
    </xf>
    <xf numFmtId="0" fontId="147" fillId="0" borderId="155" xfId="0" applyNumberFormat="1" applyFont="1" applyBorder="1" applyAlignment="1" applyProtection="1"/>
    <xf numFmtId="0" fontId="148" fillId="0" borderId="156" xfId="0" applyNumberFormat="1" applyFont="1" applyBorder="1" applyAlignment="1" applyProtection="1"/>
    <xf numFmtId="0" fontId="149" fillId="0" borderId="157" xfId="0" applyNumberFormat="1" applyFont="1" applyBorder="1" applyAlignment="1" applyProtection="1">
      <alignment horizontal="right" wrapText="1"/>
    </xf>
    <xf numFmtId="0" fontId="0" fillId="0" borderId="158" xfId="0" applyBorder="1"/>
    <xf numFmtId="0" fontId="0" fillId="0" borderId="159" xfId="0" applyBorder="1"/>
    <xf numFmtId="0" fontId="150" fillId="0" borderId="160" xfId="0" applyNumberFormat="1" applyFont="1" applyBorder="1" applyAlignment="1" applyProtection="1"/>
    <xf numFmtId="0" fontId="151" fillId="0" borderId="161" xfId="0" applyNumberFormat="1" applyFont="1" applyBorder="1" applyAlignment="1" applyProtection="1"/>
    <xf numFmtId="0" fontId="152" fillId="0" borderId="162" xfId="0" applyNumberFormat="1" applyFont="1" applyBorder="1" applyAlignment="1" applyProtection="1">
      <alignment horizontal="right"/>
    </xf>
    <xf numFmtId="0" fontId="153" fillId="0" borderId="163" xfId="0" applyNumberFormat="1" applyFont="1" applyBorder="1" applyAlignment="1" applyProtection="1">
      <alignment horizontal="left"/>
    </xf>
    <xf numFmtId="0" fontId="154" fillId="0" borderId="164" xfId="0" applyNumberFormat="1" applyFont="1" applyBorder="1" applyAlignment="1" applyProtection="1"/>
    <xf numFmtId="0" fontId="155" fillId="0" borderId="165" xfId="0" applyNumberFormat="1" applyFont="1" applyBorder="1" applyAlignment="1" applyProtection="1"/>
    <xf numFmtId="0" fontId="156" fillId="0" borderId="166" xfId="0" applyNumberFormat="1" applyFont="1" applyBorder="1" applyAlignment="1" applyProtection="1">
      <alignment horizontal="left"/>
    </xf>
    <xf numFmtId="3" fontId="157" fillId="0" borderId="167" xfId="0" applyNumberFormat="1" applyFont="1" applyBorder="1" applyAlignment="1" applyProtection="1">
      <alignment horizontal="right"/>
    </xf>
    <xf numFmtId="164" fontId="158" fillId="0" borderId="168" xfId="0" applyNumberFormat="1" applyFont="1" applyBorder="1" applyAlignment="1" applyProtection="1">
      <alignment horizontal="right"/>
    </xf>
    <xf numFmtId="0" fontId="159" fillId="0" borderId="169" xfId="0" applyNumberFormat="1" applyFont="1" applyBorder="1" applyAlignment="1" applyProtection="1">
      <alignment horizontal="left"/>
    </xf>
    <xf numFmtId="3" fontId="160" fillId="0" borderId="170" xfId="0" applyNumberFormat="1" applyFont="1" applyBorder="1" applyAlignment="1" applyProtection="1">
      <alignment horizontal="right"/>
    </xf>
    <xf numFmtId="164" fontId="161" fillId="0" borderId="171" xfId="0" applyNumberFormat="1" applyFont="1" applyBorder="1" applyAlignment="1" applyProtection="1">
      <alignment horizontal="right"/>
    </xf>
    <xf numFmtId="0" fontId="162" fillId="0" borderId="172" xfId="0" applyNumberFormat="1" applyFont="1" applyBorder="1" applyAlignment="1" applyProtection="1">
      <alignment horizontal="left"/>
    </xf>
    <xf numFmtId="3" fontId="163" fillId="0" borderId="173" xfId="0" applyNumberFormat="1" applyFont="1" applyBorder="1" applyAlignment="1" applyProtection="1">
      <alignment horizontal="right"/>
    </xf>
    <xf numFmtId="164" fontId="164" fillId="0" borderId="174" xfId="0" applyNumberFormat="1" applyFont="1" applyBorder="1" applyAlignment="1" applyProtection="1">
      <alignment horizontal="right"/>
    </xf>
    <xf numFmtId="0" fontId="165" fillId="0" borderId="175" xfId="0" applyNumberFormat="1" applyFont="1" applyBorder="1" applyAlignment="1" applyProtection="1">
      <alignment horizontal="left"/>
    </xf>
    <xf numFmtId="3" fontId="166" fillId="0" borderId="176" xfId="0" applyNumberFormat="1" applyFont="1" applyBorder="1" applyAlignment="1" applyProtection="1">
      <alignment horizontal="right"/>
    </xf>
    <xf numFmtId="164" fontId="167" fillId="0" borderId="177" xfId="0" applyNumberFormat="1" applyFont="1" applyBorder="1" applyAlignment="1" applyProtection="1">
      <alignment horizontal="right"/>
    </xf>
    <xf numFmtId="0" fontId="168" fillId="0" borderId="178" xfId="0" applyNumberFormat="1" applyFont="1" applyBorder="1" applyAlignment="1" applyProtection="1">
      <alignment horizontal="left"/>
    </xf>
    <xf numFmtId="3" fontId="169" fillId="0" borderId="179" xfId="0" applyNumberFormat="1" applyFont="1" applyBorder="1" applyAlignment="1" applyProtection="1">
      <alignment horizontal="right"/>
    </xf>
    <xf numFmtId="164" fontId="170" fillId="0" borderId="180" xfId="0" applyNumberFormat="1" applyFont="1" applyBorder="1" applyAlignment="1" applyProtection="1">
      <alignment horizontal="right"/>
    </xf>
    <xf numFmtId="0" fontId="171" fillId="0" borderId="181" xfId="0" applyNumberFormat="1" applyFont="1" applyBorder="1" applyAlignment="1" applyProtection="1">
      <alignment horizontal="left"/>
    </xf>
    <xf numFmtId="3" fontId="172" fillId="0" borderId="182" xfId="0" applyNumberFormat="1" applyFont="1" applyBorder="1" applyAlignment="1" applyProtection="1">
      <alignment horizontal="right"/>
    </xf>
    <xf numFmtId="164" fontId="173" fillId="0" borderId="183" xfId="0" applyNumberFormat="1" applyFont="1" applyBorder="1" applyAlignment="1" applyProtection="1">
      <alignment horizontal="right"/>
    </xf>
    <xf numFmtId="0" fontId="174" fillId="0" borderId="184" xfId="0" applyNumberFormat="1" applyFont="1" applyBorder="1" applyAlignment="1" applyProtection="1">
      <alignment horizontal="left"/>
    </xf>
    <xf numFmtId="3" fontId="175" fillId="0" borderId="185" xfId="0" applyNumberFormat="1" applyFont="1" applyBorder="1" applyAlignment="1" applyProtection="1">
      <alignment horizontal="right"/>
    </xf>
    <xf numFmtId="164" fontId="176" fillId="0" borderId="186" xfId="0" applyNumberFormat="1" applyFont="1" applyBorder="1" applyAlignment="1" applyProtection="1">
      <alignment horizontal="right"/>
    </xf>
    <xf numFmtId="0" fontId="177" fillId="0" borderId="187" xfId="0" applyNumberFormat="1" applyFont="1" applyBorder="1" applyAlignment="1" applyProtection="1">
      <alignment horizontal="left"/>
    </xf>
    <xf numFmtId="3" fontId="178" fillId="0" borderId="188" xfId="0" applyNumberFormat="1" applyFont="1" applyBorder="1" applyAlignment="1" applyProtection="1">
      <alignment horizontal="right"/>
    </xf>
    <xf numFmtId="164" fontId="179" fillId="0" borderId="189" xfId="0" applyNumberFormat="1" applyFont="1" applyBorder="1" applyAlignment="1" applyProtection="1">
      <alignment horizontal="right"/>
    </xf>
    <xf numFmtId="0" fontId="180" fillId="0" borderId="190" xfId="0" applyNumberFormat="1" applyFont="1" applyBorder="1" applyAlignment="1" applyProtection="1">
      <alignment horizontal="left"/>
    </xf>
    <xf numFmtId="3" fontId="181" fillId="0" borderId="191" xfId="0" applyNumberFormat="1" applyFont="1" applyBorder="1" applyAlignment="1" applyProtection="1">
      <alignment horizontal="right"/>
    </xf>
    <xf numFmtId="164" fontId="182" fillId="0" borderId="192" xfId="0" applyNumberFormat="1" applyFont="1" applyBorder="1" applyAlignment="1" applyProtection="1">
      <alignment horizontal="right"/>
    </xf>
    <xf numFmtId="0" fontId="183" fillId="0" borderId="193" xfId="0" applyNumberFormat="1" applyFont="1" applyBorder="1" applyAlignment="1" applyProtection="1">
      <alignment horizontal="left"/>
    </xf>
    <xf numFmtId="3" fontId="184" fillId="0" borderId="194" xfId="0" applyNumberFormat="1" applyFont="1" applyBorder="1" applyAlignment="1" applyProtection="1">
      <alignment horizontal="right"/>
    </xf>
    <xf numFmtId="164" fontId="185" fillId="0" borderId="195" xfId="0" applyNumberFormat="1" applyFont="1" applyBorder="1" applyAlignment="1" applyProtection="1">
      <alignment horizontal="right"/>
    </xf>
    <xf numFmtId="0" fontId="186" fillId="0" borderId="196" xfId="0" applyNumberFormat="1" applyFont="1" applyBorder="1" applyAlignment="1" applyProtection="1"/>
    <xf numFmtId="0" fontId="187" fillId="0" borderId="197" xfId="0" applyNumberFormat="1" applyFont="1" applyBorder="1" applyAlignment="1" applyProtection="1"/>
    <xf numFmtId="0" fontId="188" fillId="0" borderId="198" xfId="0" applyNumberFormat="1" applyFont="1" applyBorder="1" applyAlignment="1" applyProtection="1">
      <alignment horizontal="right" wrapText="1"/>
    </xf>
    <xf numFmtId="0" fontId="0" fillId="0" borderId="199" xfId="0" applyBorder="1"/>
    <xf numFmtId="0" fontId="0" fillId="0" borderId="200" xfId="0" applyBorder="1"/>
    <xf numFmtId="0" fontId="189" fillId="0" borderId="201" xfId="0" applyNumberFormat="1" applyFont="1" applyBorder="1" applyAlignment="1" applyProtection="1"/>
    <xf numFmtId="0" fontId="190" fillId="0" borderId="202" xfId="0" applyNumberFormat="1" applyFont="1" applyBorder="1" applyAlignment="1" applyProtection="1"/>
    <xf numFmtId="0" fontId="191" fillId="0" borderId="203" xfId="0" applyNumberFormat="1" applyFont="1" applyBorder="1" applyAlignment="1" applyProtection="1">
      <alignment horizontal="right"/>
    </xf>
    <xf numFmtId="0" fontId="192" fillId="0" borderId="204" xfId="0" applyNumberFormat="1" applyFont="1" applyBorder="1" applyAlignment="1" applyProtection="1">
      <alignment horizontal="left"/>
    </xf>
    <xf numFmtId="0" fontId="193" fillId="0" borderId="205" xfId="0" applyNumberFormat="1" applyFont="1" applyBorder="1" applyAlignment="1" applyProtection="1"/>
    <xf numFmtId="0" fontId="194" fillId="0" borderId="206" xfId="0" applyNumberFormat="1" applyFont="1" applyBorder="1" applyAlignment="1" applyProtection="1"/>
    <xf numFmtId="0" fontId="195" fillId="0" borderId="207" xfId="0" applyNumberFormat="1" applyFont="1" applyBorder="1" applyAlignment="1" applyProtection="1">
      <alignment horizontal="left"/>
    </xf>
    <xf numFmtId="3" fontId="196" fillId="0" borderId="208" xfId="0" applyNumberFormat="1" applyFont="1" applyBorder="1" applyAlignment="1" applyProtection="1">
      <alignment horizontal="right"/>
    </xf>
    <xf numFmtId="164" fontId="197" fillId="0" borderId="209" xfId="0" applyNumberFormat="1" applyFont="1" applyBorder="1" applyAlignment="1" applyProtection="1">
      <alignment horizontal="right"/>
    </xf>
    <xf numFmtId="0" fontId="198" fillId="0" borderId="210" xfId="0" applyNumberFormat="1" applyFont="1" applyBorder="1" applyAlignment="1" applyProtection="1">
      <alignment horizontal="left"/>
    </xf>
    <xf numFmtId="3" fontId="199" fillId="0" borderId="211" xfId="0" applyNumberFormat="1" applyFont="1" applyBorder="1" applyAlignment="1" applyProtection="1">
      <alignment horizontal="right"/>
    </xf>
    <xf numFmtId="164" fontId="200" fillId="0" borderId="212" xfId="0" applyNumberFormat="1" applyFont="1" applyBorder="1" applyAlignment="1" applyProtection="1">
      <alignment horizontal="right"/>
    </xf>
    <xf numFmtId="0" fontId="201" fillId="0" borderId="213" xfId="0" applyNumberFormat="1" applyFont="1" applyBorder="1" applyAlignment="1" applyProtection="1">
      <alignment horizontal="left"/>
    </xf>
    <xf numFmtId="3" fontId="202" fillId="0" borderId="214" xfId="0" applyNumberFormat="1" applyFont="1" applyBorder="1" applyAlignment="1" applyProtection="1">
      <alignment horizontal="right"/>
    </xf>
    <xf numFmtId="164" fontId="203" fillId="0" borderId="215" xfId="0" applyNumberFormat="1" applyFont="1" applyBorder="1" applyAlignment="1" applyProtection="1">
      <alignment horizontal="right"/>
    </xf>
    <xf numFmtId="0" fontId="204" fillId="0" borderId="216" xfId="0" applyNumberFormat="1" applyFont="1" applyBorder="1" applyAlignment="1" applyProtection="1">
      <alignment horizontal="left"/>
    </xf>
    <xf numFmtId="3" fontId="205" fillId="0" borderId="217" xfId="0" applyNumberFormat="1" applyFont="1" applyBorder="1" applyAlignment="1" applyProtection="1">
      <alignment horizontal="right"/>
    </xf>
    <xf numFmtId="164" fontId="206" fillId="0" borderId="218" xfId="0" applyNumberFormat="1" applyFont="1" applyBorder="1" applyAlignment="1" applyProtection="1">
      <alignment horizontal="right"/>
    </xf>
    <xf numFmtId="0" fontId="207" fillId="0" borderId="219" xfId="0" applyNumberFormat="1" applyFont="1" applyBorder="1" applyAlignment="1" applyProtection="1">
      <alignment horizontal="left"/>
    </xf>
    <xf numFmtId="3" fontId="208" fillId="0" borderId="220" xfId="0" applyNumberFormat="1" applyFont="1" applyBorder="1" applyAlignment="1" applyProtection="1">
      <alignment horizontal="right"/>
    </xf>
    <xf numFmtId="164" fontId="209" fillId="0" borderId="221" xfId="0" applyNumberFormat="1" applyFont="1" applyBorder="1" applyAlignment="1" applyProtection="1">
      <alignment horizontal="right"/>
    </xf>
    <xf numFmtId="0" fontId="210" fillId="0" borderId="222" xfId="0" applyNumberFormat="1" applyFont="1" applyBorder="1" applyAlignment="1" applyProtection="1"/>
    <xf numFmtId="0" fontId="211" fillId="0" borderId="223" xfId="0" applyNumberFormat="1" applyFont="1" applyBorder="1" applyAlignment="1" applyProtection="1"/>
    <xf numFmtId="0" fontId="212" fillId="0" borderId="224" xfId="0" applyNumberFormat="1" applyFont="1" applyBorder="1" applyAlignment="1" applyProtection="1">
      <alignment horizontal="right" wrapText="1"/>
    </xf>
    <xf numFmtId="0" fontId="0" fillId="0" borderId="225" xfId="0" applyBorder="1"/>
    <xf numFmtId="0" fontId="0" fillId="0" borderId="226" xfId="0" applyBorder="1"/>
    <xf numFmtId="0" fontId="213" fillId="0" borderId="227" xfId="0" applyNumberFormat="1" applyFont="1" applyBorder="1" applyAlignment="1" applyProtection="1"/>
    <xf numFmtId="0" fontId="214" fillId="0" borderId="228" xfId="0" applyNumberFormat="1" applyFont="1" applyBorder="1" applyAlignment="1" applyProtection="1"/>
    <xf numFmtId="0" fontId="215" fillId="0" borderId="229" xfId="0" applyNumberFormat="1" applyFont="1" applyBorder="1" applyAlignment="1" applyProtection="1">
      <alignment horizontal="right"/>
    </xf>
    <xf numFmtId="0" fontId="216" fillId="0" borderId="230" xfId="0" applyNumberFormat="1" applyFont="1" applyBorder="1" applyAlignment="1" applyProtection="1">
      <alignment horizontal="left"/>
    </xf>
    <xf numFmtId="0" fontId="217" fillId="0" borderId="231" xfId="0" applyNumberFormat="1" applyFont="1" applyBorder="1" applyAlignment="1" applyProtection="1"/>
    <xf numFmtId="0" fontId="218" fillId="0" borderId="232" xfId="0" applyNumberFormat="1" applyFont="1" applyBorder="1" applyAlignment="1" applyProtection="1"/>
    <xf numFmtId="0" fontId="219" fillId="0" borderId="233" xfId="0" applyNumberFormat="1" applyFont="1" applyBorder="1" applyAlignment="1" applyProtection="1">
      <alignment horizontal="left"/>
    </xf>
    <xf numFmtId="3" fontId="220" fillId="0" borderId="234" xfId="0" applyNumberFormat="1" applyFont="1" applyBorder="1" applyAlignment="1" applyProtection="1">
      <alignment horizontal="right"/>
    </xf>
    <xf numFmtId="164" fontId="221" fillId="0" borderId="235" xfId="0" applyNumberFormat="1" applyFont="1" applyBorder="1" applyAlignment="1" applyProtection="1">
      <alignment horizontal="right"/>
    </xf>
    <xf numFmtId="0" fontId="222" fillId="0" borderId="236" xfId="0" applyNumberFormat="1" applyFont="1" applyBorder="1" applyAlignment="1" applyProtection="1">
      <alignment horizontal="left"/>
    </xf>
    <xf numFmtId="3" fontId="223" fillId="0" borderId="237" xfId="0" applyNumberFormat="1" applyFont="1" applyBorder="1" applyAlignment="1" applyProtection="1">
      <alignment horizontal="right"/>
    </xf>
    <xf numFmtId="164" fontId="224" fillId="0" borderId="238" xfId="0" applyNumberFormat="1" applyFont="1" applyBorder="1" applyAlignment="1" applyProtection="1">
      <alignment horizontal="right"/>
    </xf>
    <xf numFmtId="0" fontId="225" fillId="0" borderId="239" xfId="0" applyNumberFormat="1" applyFont="1" applyBorder="1" applyAlignment="1" applyProtection="1">
      <alignment horizontal="left"/>
    </xf>
    <xf numFmtId="3" fontId="226" fillId="0" borderId="240" xfId="0" applyNumberFormat="1" applyFont="1" applyBorder="1" applyAlignment="1" applyProtection="1">
      <alignment horizontal="right"/>
    </xf>
    <xf numFmtId="164" fontId="227" fillId="0" borderId="241" xfId="0" applyNumberFormat="1" applyFont="1" applyBorder="1" applyAlignment="1" applyProtection="1">
      <alignment horizontal="right"/>
    </xf>
    <xf numFmtId="0" fontId="228" fillId="0" borderId="242" xfId="0" applyNumberFormat="1" applyFont="1" applyBorder="1" applyAlignment="1" applyProtection="1">
      <alignment horizontal="left"/>
    </xf>
    <xf numFmtId="3" fontId="229" fillId="0" borderId="243" xfId="0" applyNumberFormat="1" applyFont="1" applyBorder="1" applyAlignment="1" applyProtection="1">
      <alignment horizontal="right"/>
    </xf>
    <xf numFmtId="164" fontId="230" fillId="0" borderId="244" xfId="0" applyNumberFormat="1" applyFont="1" applyBorder="1" applyAlignment="1" applyProtection="1">
      <alignment horizontal="right"/>
    </xf>
    <xf numFmtId="0" fontId="231" fillId="0" borderId="245" xfId="0" applyNumberFormat="1" applyFont="1" applyBorder="1" applyAlignment="1" applyProtection="1">
      <alignment horizontal="left"/>
    </xf>
    <xf numFmtId="3" fontId="232" fillId="0" borderId="246" xfId="0" applyNumberFormat="1" applyFont="1" applyBorder="1" applyAlignment="1" applyProtection="1">
      <alignment horizontal="right"/>
    </xf>
    <xf numFmtId="164" fontId="233" fillId="0" borderId="247" xfId="0" applyNumberFormat="1" applyFont="1" applyBorder="1" applyAlignment="1" applyProtection="1">
      <alignment horizontal="right"/>
    </xf>
    <xf numFmtId="0" fontId="234" fillId="0" borderId="248" xfId="0" applyNumberFormat="1" applyFont="1" applyBorder="1" applyAlignment="1" applyProtection="1"/>
    <xf numFmtId="0" fontId="235" fillId="0" borderId="249" xfId="0" applyNumberFormat="1" applyFont="1" applyBorder="1" applyAlignment="1" applyProtection="1"/>
    <xf numFmtId="0" fontId="236" fillId="0" borderId="250" xfId="0" applyNumberFormat="1" applyFont="1" applyBorder="1" applyAlignment="1" applyProtection="1">
      <alignment horizontal="right" wrapText="1"/>
    </xf>
    <xf numFmtId="0" fontId="0" fillId="0" borderId="251" xfId="0" applyBorder="1"/>
    <xf numFmtId="0" fontId="0" fillId="0" borderId="252" xfId="0" applyBorder="1"/>
    <xf numFmtId="0" fontId="237" fillId="0" borderId="253" xfId="0" applyNumberFormat="1" applyFont="1" applyBorder="1" applyAlignment="1" applyProtection="1"/>
    <xf numFmtId="0" fontId="238" fillId="0" borderId="254" xfId="0" applyNumberFormat="1" applyFont="1" applyBorder="1" applyAlignment="1" applyProtection="1"/>
    <xf numFmtId="0" fontId="239" fillId="0" borderId="255" xfId="0" applyNumberFormat="1" applyFont="1" applyBorder="1" applyAlignment="1" applyProtection="1">
      <alignment horizontal="right"/>
    </xf>
    <xf numFmtId="0" fontId="240" fillId="0" borderId="256" xfId="0" applyNumberFormat="1" applyFont="1" applyBorder="1" applyAlignment="1" applyProtection="1">
      <alignment horizontal="left"/>
    </xf>
    <xf numFmtId="0" fontId="241" fillId="0" borderId="257" xfId="0" applyNumberFormat="1" applyFont="1" applyBorder="1" applyAlignment="1" applyProtection="1"/>
    <xf numFmtId="0" fontId="242" fillId="0" borderId="258" xfId="0" applyNumberFormat="1" applyFont="1" applyBorder="1" applyAlignment="1" applyProtection="1"/>
    <xf numFmtId="0" fontId="243" fillId="0" borderId="259" xfId="0" applyNumberFormat="1" applyFont="1" applyBorder="1" applyAlignment="1" applyProtection="1">
      <alignment horizontal="left"/>
    </xf>
    <xf numFmtId="3" fontId="244" fillId="0" borderId="260" xfId="0" applyNumberFormat="1" applyFont="1" applyBorder="1" applyAlignment="1" applyProtection="1">
      <alignment horizontal="right"/>
    </xf>
    <xf numFmtId="164" fontId="245" fillId="0" borderId="261" xfId="0" applyNumberFormat="1" applyFont="1" applyBorder="1" applyAlignment="1" applyProtection="1">
      <alignment horizontal="right"/>
    </xf>
    <xf numFmtId="0" fontId="246" fillId="0" borderId="262" xfId="0" applyNumberFormat="1" applyFont="1" applyBorder="1" applyAlignment="1" applyProtection="1">
      <alignment horizontal="left"/>
    </xf>
    <xf numFmtId="3" fontId="247" fillId="0" borderId="263" xfId="0" applyNumberFormat="1" applyFont="1" applyBorder="1" applyAlignment="1" applyProtection="1">
      <alignment horizontal="right"/>
    </xf>
    <xf numFmtId="164" fontId="248" fillId="0" borderId="264" xfId="0" applyNumberFormat="1" applyFont="1" applyBorder="1" applyAlignment="1" applyProtection="1">
      <alignment horizontal="right"/>
    </xf>
    <xf numFmtId="0" fontId="249" fillId="0" borderId="265" xfId="0" applyNumberFormat="1" applyFont="1" applyBorder="1" applyAlignment="1" applyProtection="1">
      <alignment horizontal="left"/>
    </xf>
    <xf numFmtId="3" fontId="250" fillId="0" borderId="266" xfId="0" applyNumberFormat="1" applyFont="1" applyBorder="1" applyAlignment="1" applyProtection="1">
      <alignment horizontal="right"/>
    </xf>
    <xf numFmtId="164" fontId="251" fillId="0" borderId="267" xfId="0" applyNumberFormat="1" applyFont="1" applyBorder="1" applyAlignment="1" applyProtection="1">
      <alignment horizontal="right"/>
    </xf>
    <xf numFmtId="0" fontId="252" fillId="0" borderId="268" xfId="0" applyNumberFormat="1" applyFont="1" applyBorder="1" applyAlignment="1" applyProtection="1">
      <alignment horizontal="left"/>
    </xf>
    <xf numFmtId="3" fontId="253" fillId="0" borderId="269" xfId="0" applyNumberFormat="1" applyFont="1" applyBorder="1" applyAlignment="1" applyProtection="1">
      <alignment horizontal="right"/>
    </xf>
    <xf numFmtId="164" fontId="254" fillId="0" borderId="270" xfId="0" applyNumberFormat="1" applyFont="1" applyBorder="1" applyAlignment="1" applyProtection="1">
      <alignment horizontal="right"/>
    </xf>
    <xf numFmtId="0" fontId="255" fillId="0" borderId="271" xfId="0" applyNumberFormat="1" applyFont="1" applyBorder="1" applyAlignment="1" applyProtection="1">
      <alignment horizontal="left"/>
    </xf>
    <xf numFmtId="3" fontId="256" fillId="0" borderId="272" xfId="0" applyNumberFormat="1" applyFont="1" applyBorder="1" applyAlignment="1" applyProtection="1">
      <alignment horizontal="right"/>
    </xf>
    <xf numFmtId="164" fontId="257" fillId="0" borderId="273" xfId="0" applyNumberFormat="1" applyFont="1" applyBorder="1" applyAlignment="1" applyProtection="1">
      <alignment horizontal="right"/>
    </xf>
    <xf numFmtId="0" fontId="258" fillId="0" borderId="274" xfId="0" applyNumberFormat="1" applyFont="1" applyBorder="1" applyAlignment="1" applyProtection="1"/>
    <xf numFmtId="0" fontId="259" fillId="0" borderId="275" xfId="0" applyNumberFormat="1" applyFont="1" applyBorder="1" applyAlignment="1" applyProtection="1"/>
    <xf numFmtId="0" fontId="260" fillId="0" borderId="276" xfId="0" applyNumberFormat="1" applyFont="1" applyBorder="1" applyAlignment="1" applyProtection="1">
      <alignment horizontal="right" wrapText="1"/>
    </xf>
    <xf numFmtId="0" fontId="0" fillId="0" borderId="277" xfId="0" applyBorder="1"/>
    <xf numFmtId="0" fontId="0" fillId="0" borderId="278" xfId="0" applyBorder="1"/>
    <xf numFmtId="0" fontId="261" fillId="0" borderId="280" xfId="0" applyNumberFormat="1" applyFont="1" applyBorder="1" applyAlignment="1" applyProtection="1"/>
    <xf numFmtId="0" fontId="262" fillId="0" borderId="281" xfId="0" applyNumberFormat="1" applyFont="1" applyBorder="1" applyAlignment="1" applyProtection="1">
      <alignment horizontal="right"/>
    </xf>
    <xf numFmtId="0" fontId="263" fillId="0" borderId="282" xfId="0" applyNumberFormat="1" applyFont="1" applyBorder="1" applyAlignment="1" applyProtection="1">
      <alignment horizontal="left"/>
    </xf>
    <xf numFmtId="0" fontId="264" fillId="0" borderId="283" xfId="0" applyNumberFormat="1" applyFont="1" applyBorder="1" applyAlignment="1" applyProtection="1"/>
    <xf numFmtId="0" fontId="265" fillId="0" borderId="284" xfId="0" applyNumberFormat="1" applyFont="1" applyBorder="1" applyAlignment="1" applyProtection="1"/>
    <xf numFmtId="0" fontId="266" fillId="0" borderId="285" xfId="0" applyNumberFormat="1" applyFont="1" applyBorder="1" applyAlignment="1" applyProtection="1">
      <alignment horizontal="left"/>
    </xf>
    <xf numFmtId="3" fontId="267" fillId="0" borderId="286" xfId="0" applyNumberFormat="1" applyFont="1" applyBorder="1" applyAlignment="1" applyProtection="1">
      <alignment horizontal="right"/>
    </xf>
    <xf numFmtId="164" fontId="268" fillId="0" borderId="287" xfId="0" applyNumberFormat="1" applyFont="1" applyBorder="1" applyAlignment="1" applyProtection="1">
      <alignment horizontal="right"/>
    </xf>
    <xf numFmtId="0" fontId="269" fillId="0" borderId="288" xfId="0" applyNumberFormat="1" applyFont="1" applyBorder="1" applyAlignment="1" applyProtection="1">
      <alignment horizontal="left"/>
    </xf>
    <xf numFmtId="3" fontId="270" fillId="0" borderId="289" xfId="0" applyNumberFormat="1" applyFont="1" applyBorder="1" applyAlignment="1" applyProtection="1">
      <alignment horizontal="right"/>
    </xf>
    <xf numFmtId="164" fontId="271" fillId="0" borderId="290" xfId="0" applyNumberFormat="1" applyFont="1" applyBorder="1" applyAlignment="1" applyProtection="1">
      <alignment horizontal="right"/>
    </xf>
    <xf numFmtId="0" fontId="272" fillId="0" borderId="291" xfId="0" applyNumberFormat="1" applyFont="1" applyBorder="1" applyAlignment="1" applyProtection="1">
      <alignment horizontal="left"/>
    </xf>
    <xf numFmtId="3" fontId="273" fillId="0" borderId="292" xfId="0" applyNumberFormat="1" applyFont="1" applyBorder="1" applyAlignment="1" applyProtection="1">
      <alignment horizontal="right"/>
    </xf>
    <xf numFmtId="164" fontId="274" fillId="0" borderId="293" xfId="0" applyNumberFormat="1" applyFont="1" applyBorder="1" applyAlignment="1" applyProtection="1">
      <alignment horizontal="right"/>
    </xf>
    <xf numFmtId="0" fontId="275" fillId="0" borderId="294" xfId="0" applyNumberFormat="1" applyFont="1" applyBorder="1" applyAlignment="1" applyProtection="1">
      <alignment horizontal="left"/>
    </xf>
    <xf numFmtId="3" fontId="276" fillId="0" borderId="295" xfId="0" applyNumberFormat="1" applyFont="1" applyBorder="1" applyAlignment="1" applyProtection="1">
      <alignment horizontal="right"/>
    </xf>
    <xf numFmtId="164" fontId="277" fillId="0" borderId="296" xfId="0" applyNumberFormat="1" applyFont="1" applyBorder="1" applyAlignment="1" applyProtection="1">
      <alignment horizontal="right"/>
    </xf>
    <xf numFmtId="0" fontId="278" fillId="0" borderId="297" xfId="0" applyNumberFormat="1" applyFont="1" applyBorder="1" applyAlignment="1" applyProtection="1">
      <alignment horizontal="left"/>
    </xf>
    <xf numFmtId="3" fontId="279" fillId="0" borderId="298" xfId="0" applyNumberFormat="1" applyFont="1" applyBorder="1" applyAlignment="1" applyProtection="1">
      <alignment horizontal="right"/>
    </xf>
    <xf numFmtId="164" fontId="280" fillId="0" borderId="299" xfId="0" applyNumberFormat="1" applyFont="1" applyBorder="1" applyAlignment="1" applyProtection="1">
      <alignment horizontal="right"/>
    </xf>
    <xf numFmtId="0" fontId="281" fillId="0" borderId="300" xfId="0" applyNumberFormat="1" applyFont="1" applyBorder="1" applyAlignment="1" applyProtection="1"/>
    <xf numFmtId="0" fontId="282" fillId="0" borderId="301" xfId="0" applyNumberFormat="1" applyFont="1" applyBorder="1" applyAlignment="1" applyProtection="1"/>
    <xf numFmtId="0" fontId="283" fillId="0" borderId="302" xfId="0" applyNumberFormat="1" applyFont="1" applyBorder="1" applyAlignment="1" applyProtection="1">
      <alignment horizontal="right" wrapText="1"/>
    </xf>
    <xf numFmtId="0" fontId="0" fillId="0" borderId="303" xfId="0" applyBorder="1"/>
    <xf numFmtId="0" fontId="0" fillId="0" borderId="304" xfId="0" applyBorder="1"/>
    <xf numFmtId="0" fontId="284" fillId="0" borderId="305" xfId="0" applyNumberFormat="1" applyFont="1" applyBorder="1" applyAlignment="1" applyProtection="1"/>
    <xf numFmtId="0" fontId="285" fillId="0" borderId="306" xfId="0" applyNumberFormat="1" applyFont="1" applyBorder="1" applyAlignment="1" applyProtection="1"/>
    <xf numFmtId="0" fontId="286" fillId="0" borderId="307" xfId="0" applyNumberFormat="1" applyFont="1" applyBorder="1" applyAlignment="1" applyProtection="1">
      <alignment horizontal="right"/>
    </xf>
    <xf numFmtId="0" fontId="287" fillId="0" borderId="308" xfId="0" applyNumberFormat="1" applyFont="1" applyBorder="1" applyAlignment="1" applyProtection="1">
      <alignment horizontal="left"/>
    </xf>
    <xf numFmtId="0" fontId="288" fillId="0" borderId="309" xfId="0" applyNumberFormat="1" applyFont="1" applyBorder="1" applyAlignment="1" applyProtection="1"/>
    <xf numFmtId="0" fontId="289" fillId="0" borderId="310" xfId="0" applyNumberFormat="1" applyFont="1" applyBorder="1" applyAlignment="1" applyProtection="1"/>
    <xf numFmtId="0" fontId="290" fillId="0" borderId="311" xfId="0" applyNumberFormat="1" applyFont="1" applyBorder="1" applyAlignment="1" applyProtection="1">
      <alignment horizontal="left"/>
    </xf>
    <xf numFmtId="3" fontId="291" fillId="0" borderId="312" xfId="0" applyNumberFormat="1" applyFont="1" applyBorder="1" applyAlignment="1" applyProtection="1">
      <alignment horizontal="right"/>
    </xf>
    <xf numFmtId="164" fontId="292" fillId="0" borderId="313" xfId="0" applyNumberFormat="1" applyFont="1" applyBorder="1" applyAlignment="1" applyProtection="1">
      <alignment horizontal="right"/>
    </xf>
    <xf numFmtId="0" fontId="293" fillId="0" borderId="314" xfId="0" applyNumberFormat="1" applyFont="1" applyBorder="1" applyAlignment="1" applyProtection="1">
      <alignment horizontal="left"/>
    </xf>
    <xf numFmtId="3" fontId="294" fillId="0" borderId="315" xfId="0" applyNumberFormat="1" applyFont="1" applyBorder="1" applyAlignment="1" applyProtection="1">
      <alignment horizontal="right"/>
    </xf>
    <xf numFmtId="164" fontId="295" fillId="0" borderId="316" xfId="0" applyNumberFormat="1" applyFont="1" applyBorder="1" applyAlignment="1" applyProtection="1">
      <alignment horizontal="right"/>
    </xf>
    <xf numFmtId="0" fontId="296" fillId="0" borderId="317" xfId="0" applyNumberFormat="1" applyFont="1" applyBorder="1" applyAlignment="1" applyProtection="1">
      <alignment horizontal="left"/>
    </xf>
    <xf numFmtId="3" fontId="297" fillId="0" borderId="318" xfId="0" applyNumberFormat="1" applyFont="1" applyBorder="1" applyAlignment="1" applyProtection="1">
      <alignment horizontal="right"/>
    </xf>
    <xf numFmtId="164" fontId="298" fillId="0" borderId="319" xfId="0" applyNumberFormat="1" applyFont="1" applyBorder="1" applyAlignment="1" applyProtection="1">
      <alignment horizontal="right"/>
    </xf>
    <xf numFmtId="0" fontId="299" fillId="0" borderId="320" xfId="0" applyNumberFormat="1" applyFont="1" applyBorder="1" applyAlignment="1" applyProtection="1">
      <alignment horizontal="left"/>
    </xf>
    <xf numFmtId="3" fontId="300" fillId="0" borderId="321" xfId="0" applyNumberFormat="1" applyFont="1" applyBorder="1" applyAlignment="1" applyProtection="1">
      <alignment horizontal="right"/>
    </xf>
    <xf numFmtId="164" fontId="301" fillId="0" borderId="322" xfId="0" applyNumberFormat="1" applyFont="1" applyBorder="1" applyAlignment="1" applyProtection="1">
      <alignment horizontal="right"/>
    </xf>
    <xf numFmtId="0" fontId="302" fillId="0" borderId="323" xfId="0" applyNumberFormat="1" applyFont="1" applyBorder="1" applyAlignment="1" applyProtection="1">
      <alignment horizontal="left"/>
    </xf>
    <xf numFmtId="3" fontId="303" fillId="0" borderId="324" xfId="0" applyNumberFormat="1" applyFont="1" applyBorder="1" applyAlignment="1" applyProtection="1">
      <alignment horizontal="right"/>
    </xf>
    <xf numFmtId="164" fontId="304" fillId="0" borderId="325" xfId="0" applyNumberFormat="1" applyFont="1" applyBorder="1" applyAlignment="1" applyProtection="1">
      <alignment horizontal="right"/>
    </xf>
    <xf numFmtId="0" fontId="305" fillId="0" borderId="326" xfId="0" applyNumberFormat="1" applyFont="1" applyBorder="1" applyAlignment="1" applyProtection="1"/>
    <xf numFmtId="0" fontId="306" fillId="0" borderId="327" xfId="0" applyNumberFormat="1" applyFont="1" applyBorder="1" applyAlignment="1" applyProtection="1"/>
    <xf numFmtId="0" fontId="307" fillId="0" borderId="328" xfId="0" applyNumberFormat="1" applyFont="1" applyBorder="1" applyAlignment="1" applyProtection="1">
      <alignment horizontal="right" wrapText="1"/>
    </xf>
    <xf numFmtId="0" fontId="0" fillId="0" borderId="329" xfId="0" applyBorder="1"/>
    <xf numFmtId="0" fontId="0" fillId="0" borderId="330" xfId="0" applyBorder="1"/>
    <xf numFmtId="0" fontId="308" fillId="0" borderId="331" xfId="0" applyNumberFormat="1" applyFont="1" applyBorder="1" applyAlignment="1" applyProtection="1"/>
    <xf numFmtId="0" fontId="309" fillId="0" borderId="332" xfId="0" applyNumberFormat="1" applyFont="1" applyBorder="1" applyAlignment="1" applyProtection="1"/>
    <xf numFmtId="0" fontId="310" fillId="0" borderId="333" xfId="0" applyNumberFormat="1" applyFont="1" applyBorder="1" applyAlignment="1" applyProtection="1">
      <alignment horizontal="right"/>
    </xf>
    <xf numFmtId="0" fontId="311" fillId="0" borderId="334" xfId="0" applyNumberFormat="1" applyFont="1" applyBorder="1" applyAlignment="1" applyProtection="1">
      <alignment horizontal="left"/>
    </xf>
    <xf numFmtId="0" fontId="312" fillId="0" borderId="335" xfId="0" applyNumberFormat="1" applyFont="1" applyBorder="1" applyAlignment="1" applyProtection="1"/>
    <xf numFmtId="0" fontId="313" fillId="0" borderId="336" xfId="0" applyNumberFormat="1" applyFont="1" applyBorder="1" applyAlignment="1" applyProtection="1"/>
    <xf numFmtId="0" fontId="314" fillId="0" borderId="337" xfId="0" applyNumberFormat="1" applyFont="1" applyBorder="1" applyAlignment="1" applyProtection="1">
      <alignment horizontal="left"/>
    </xf>
    <xf numFmtId="3" fontId="315" fillId="0" borderId="338" xfId="0" applyNumberFormat="1" applyFont="1" applyBorder="1" applyAlignment="1" applyProtection="1">
      <alignment horizontal="right"/>
    </xf>
    <xf numFmtId="164" fontId="316" fillId="0" borderId="339" xfId="0" applyNumberFormat="1" applyFont="1" applyBorder="1" applyAlignment="1" applyProtection="1">
      <alignment horizontal="right"/>
    </xf>
    <xf numFmtId="0" fontId="317" fillId="0" borderId="340" xfId="0" applyNumberFormat="1" applyFont="1" applyBorder="1" applyAlignment="1" applyProtection="1">
      <alignment horizontal="left"/>
    </xf>
    <xf numFmtId="3" fontId="318" fillId="0" borderId="341" xfId="0" applyNumberFormat="1" applyFont="1" applyBorder="1" applyAlignment="1" applyProtection="1">
      <alignment horizontal="right"/>
    </xf>
    <xf numFmtId="164" fontId="319" fillId="0" borderId="342" xfId="0" applyNumberFormat="1" applyFont="1" applyBorder="1" applyAlignment="1" applyProtection="1">
      <alignment horizontal="right"/>
    </xf>
    <xf numFmtId="0" fontId="320" fillId="0" borderId="343" xfId="0" applyNumberFormat="1" applyFont="1" applyBorder="1" applyAlignment="1" applyProtection="1">
      <alignment horizontal="left"/>
    </xf>
    <xf numFmtId="3" fontId="321" fillId="0" borderId="344" xfId="0" applyNumberFormat="1" applyFont="1" applyBorder="1" applyAlignment="1" applyProtection="1">
      <alignment horizontal="right"/>
    </xf>
    <xf numFmtId="164" fontId="322" fillId="0" borderId="345" xfId="0" applyNumberFormat="1" applyFont="1" applyBorder="1" applyAlignment="1" applyProtection="1">
      <alignment horizontal="right"/>
    </xf>
    <xf numFmtId="0" fontId="323" fillId="0" borderId="346" xfId="0" applyNumberFormat="1" applyFont="1" applyBorder="1" applyAlignment="1" applyProtection="1">
      <alignment horizontal="left"/>
    </xf>
    <xf numFmtId="3" fontId="324" fillId="0" borderId="347" xfId="0" applyNumberFormat="1" applyFont="1" applyBorder="1" applyAlignment="1" applyProtection="1">
      <alignment horizontal="right"/>
    </xf>
    <xf numFmtId="164" fontId="325" fillId="0" borderId="348" xfId="0" applyNumberFormat="1" applyFont="1" applyBorder="1" applyAlignment="1" applyProtection="1">
      <alignment horizontal="right"/>
    </xf>
    <xf numFmtId="0" fontId="326" fillId="0" borderId="349" xfId="0" applyNumberFormat="1" applyFont="1" applyBorder="1" applyAlignment="1" applyProtection="1">
      <alignment horizontal="left"/>
    </xf>
    <xf numFmtId="3" fontId="327" fillId="0" borderId="350" xfId="0" applyNumberFormat="1" applyFont="1" applyBorder="1" applyAlignment="1" applyProtection="1">
      <alignment horizontal="right"/>
    </xf>
    <xf numFmtId="164" fontId="328" fillId="0" borderId="351" xfId="0" applyNumberFormat="1" applyFont="1" applyBorder="1" applyAlignment="1" applyProtection="1">
      <alignment horizontal="right"/>
    </xf>
    <xf numFmtId="0" fontId="329" fillId="0" borderId="352" xfId="0" applyNumberFormat="1" applyFont="1" applyBorder="1" applyAlignment="1" applyProtection="1"/>
    <xf numFmtId="0" fontId="330" fillId="0" borderId="353" xfId="0" applyNumberFormat="1" applyFont="1" applyBorder="1" applyAlignment="1" applyProtection="1"/>
    <xf numFmtId="0" fontId="331" fillId="0" borderId="354" xfId="0" applyNumberFormat="1" applyFont="1" applyBorder="1" applyAlignment="1" applyProtection="1">
      <alignment horizontal="right" wrapText="1"/>
    </xf>
    <xf numFmtId="0" fontId="0" fillId="0" borderId="355" xfId="0" applyBorder="1"/>
    <xf numFmtId="0" fontId="0" fillId="0" borderId="356" xfId="0" applyBorder="1"/>
    <xf numFmtId="0" fontId="332" fillId="0" borderId="357" xfId="0" applyNumberFormat="1" applyFont="1" applyBorder="1" applyAlignment="1" applyProtection="1"/>
    <xf numFmtId="0" fontId="333" fillId="0" borderId="358" xfId="0" applyNumberFormat="1" applyFont="1" applyBorder="1" applyAlignment="1" applyProtection="1"/>
    <xf numFmtId="0" fontId="334" fillId="0" borderId="359" xfId="0" applyNumberFormat="1" applyFont="1" applyBorder="1" applyAlignment="1" applyProtection="1">
      <alignment horizontal="right"/>
    </xf>
    <xf numFmtId="0" fontId="335" fillId="0" borderId="360" xfId="0" applyNumberFormat="1" applyFont="1" applyBorder="1" applyAlignment="1" applyProtection="1">
      <alignment horizontal="left"/>
    </xf>
    <xf numFmtId="0" fontId="336" fillId="0" borderId="361" xfId="0" applyNumberFormat="1" applyFont="1" applyBorder="1" applyAlignment="1" applyProtection="1"/>
    <xf numFmtId="0" fontId="337" fillId="0" borderId="362" xfId="0" applyNumberFormat="1" applyFont="1" applyBorder="1" applyAlignment="1" applyProtection="1"/>
    <xf numFmtId="0" fontId="338" fillId="0" borderId="363" xfId="0" applyNumberFormat="1" applyFont="1" applyBorder="1" applyAlignment="1" applyProtection="1">
      <alignment horizontal="left"/>
    </xf>
    <xf numFmtId="3" fontId="339" fillId="0" borderId="364" xfId="0" applyNumberFormat="1" applyFont="1" applyBorder="1" applyAlignment="1" applyProtection="1">
      <alignment horizontal="right"/>
    </xf>
    <xf numFmtId="164" fontId="340" fillId="0" borderId="365" xfId="0" applyNumberFormat="1" applyFont="1" applyBorder="1" applyAlignment="1" applyProtection="1">
      <alignment horizontal="right"/>
    </xf>
    <xf numFmtId="0" fontId="341" fillId="0" borderId="366" xfId="0" applyNumberFormat="1" applyFont="1" applyBorder="1" applyAlignment="1" applyProtection="1">
      <alignment horizontal="left"/>
    </xf>
    <xf numFmtId="3" fontId="342" fillId="0" borderId="367" xfId="0" applyNumberFormat="1" applyFont="1" applyBorder="1" applyAlignment="1" applyProtection="1">
      <alignment horizontal="right"/>
    </xf>
    <xf numFmtId="164" fontId="343" fillId="0" borderId="368" xfId="0" applyNumberFormat="1" applyFont="1" applyBorder="1" applyAlignment="1" applyProtection="1">
      <alignment horizontal="right"/>
    </xf>
    <xf numFmtId="0" fontId="344" fillId="0" borderId="369" xfId="0" applyNumberFormat="1" applyFont="1" applyBorder="1" applyAlignment="1" applyProtection="1">
      <alignment horizontal="left"/>
    </xf>
    <xf numFmtId="3" fontId="345" fillId="0" borderId="370" xfId="0" applyNumberFormat="1" applyFont="1" applyBorder="1" applyAlignment="1" applyProtection="1">
      <alignment horizontal="right"/>
    </xf>
    <xf numFmtId="164" fontId="346" fillId="0" borderId="371" xfId="0" applyNumberFormat="1" applyFont="1" applyBorder="1" applyAlignment="1" applyProtection="1">
      <alignment horizontal="right"/>
    </xf>
    <xf numFmtId="0" fontId="347" fillId="0" borderId="372" xfId="0" applyNumberFormat="1" applyFont="1" applyBorder="1" applyAlignment="1" applyProtection="1">
      <alignment horizontal="left"/>
    </xf>
    <xf numFmtId="3" fontId="348" fillId="0" borderId="373" xfId="0" applyNumberFormat="1" applyFont="1" applyBorder="1" applyAlignment="1" applyProtection="1">
      <alignment horizontal="right"/>
    </xf>
    <xf numFmtId="164" fontId="349" fillId="0" borderId="374" xfId="0" applyNumberFormat="1" applyFont="1" applyBorder="1" applyAlignment="1" applyProtection="1">
      <alignment horizontal="right"/>
    </xf>
    <xf numFmtId="0" fontId="350" fillId="0" borderId="375" xfId="0" applyNumberFormat="1" applyFont="1" applyBorder="1" applyAlignment="1" applyProtection="1">
      <alignment horizontal="left"/>
    </xf>
    <xf numFmtId="3" fontId="351" fillId="0" borderId="376" xfId="0" applyNumberFormat="1" applyFont="1" applyBorder="1" applyAlignment="1" applyProtection="1">
      <alignment horizontal="right"/>
    </xf>
    <xf numFmtId="164" fontId="352" fillId="0" borderId="377" xfId="0" applyNumberFormat="1" applyFont="1" applyBorder="1" applyAlignment="1" applyProtection="1">
      <alignment horizontal="right"/>
    </xf>
    <xf numFmtId="0" fontId="353" fillId="0" borderId="378" xfId="0" applyNumberFormat="1" applyFont="1" applyBorder="1" applyAlignment="1" applyProtection="1"/>
    <xf numFmtId="0" fontId="354" fillId="0" borderId="379" xfId="0" applyNumberFormat="1" applyFont="1" applyBorder="1" applyAlignment="1" applyProtection="1"/>
    <xf numFmtId="0" fontId="355" fillId="0" borderId="380" xfId="0" applyNumberFormat="1" applyFont="1" applyBorder="1" applyAlignment="1" applyProtection="1">
      <alignment horizontal="right" wrapText="1"/>
    </xf>
    <xf numFmtId="0" fontId="0" fillId="0" borderId="381" xfId="0" applyBorder="1"/>
    <xf numFmtId="0" fontId="0" fillId="0" borderId="382" xfId="0" applyBorder="1"/>
    <xf numFmtId="0" fontId="356" fillId="0" borderId="383" xfId="0" applyNumberFormat="1" applyFont="1" applyBorder="1" applyAlignment="1" applyProtection="1"/>
    <xf numFmtId="0" fontId="357" fillId="0" borderId="384" xfId="0" applyNumberFormat="1" applyFont="1" applyBorder="1" applyAlignment="1" applyProtection="1"/>
    <xf numFmtId="0" fontId="358" fillId="0" borderId="385" xfId="0" applyNumberFormat="1" applyFont="1" applyBorder="1" applyAlignment="1" applyProtection="1">
      <alignment horizontal="right"/>
    </xf>
    <xf numFmtId="0" fontId="359" fillId="0" borderId="386" xfId="0" applyNumberFormat="1" applyFont="1" applyBorder="1" applyAlignment="1" applyProtection="1">
      <alignment horizontal="left"/>
    </xf>
    <xf numFmtId="0" fontId="360" fillId="0" borderId="387" xfId="0" applyNumberFormat="1" applyFont="1" applyBorder="1" applyAlignment="1" applyProtection="1"/>
    <xf numFmtId="0" fontId="361" fillId="0" borderId="388" xfId="0" applyNumberFormat="1" applyFont="1" applyBorder="1" applyAlignment="1" applyProtection="1"/>
    <xf numFmtId="0" fontId="362" fillId="0" borderId="389" xfId="0" applyNumberFormat="1" applyFont="1" applyBorder="1" applyAlignment="1" applyProtection="1">
      <alignment horizontal="left"/>
    </xf>
    <xf numFmtId="3" fontId="363" fillId="0" borderId="390" xfId="0" applyNumberFormat="1" applyFont="1" applyBorder="1" applyAlignment="1" applyProtection="1">
      <alignment horizontal="right"/>
    </xf>
    <xf numFmtId="164" fontId="364" fillId="0" borderId="391" xfId="0" applyNumberFormat="1" applyFont="1" applyBorder="1" applyAlignment="1" applyProtection="1">
      <alignment horizontal="right"/>
    </xf>
    <xf numFmtId="0" fontId="365" fillId="0" borderId="392" xfId="0" applyNumberFormat="1" applyFont="1" applyBorder="1" applyAlignment="1" applyProtection="1">
      <alignment horizontal="left"/>
    </xf>
    <xf numFmtId="3" fontId="366" fillId="0" borderId="393" xfId="0" applyNumberFormat="1" applyFont="1" applyBorder="1" applyAlignment="1" applyProtection="1">
      <alignment horizontal="right"/>
    </xf>
    <xf numFmtId="164" fontId="367" fillId="0" borderId="394" xfId="0" applyNumberFormat="1" applyFont="1" applyBorder="1" applyAlignment="1" applyProtection="1">
      <alignment horizontal="right"/>
    </xf>
    <xf numFmtId="0" fontId="368" fillId="0" borderId="395" xfId="0" applyNumberFormat="1" applyFont="1" applyBorder="1" applyAlignment="1" applyProtection="1">
      <alignment horizontal="left"/>
    </xf>
    <xf numFmtId="3" fontId="369" fillId="0" borderId="396" xfId="0" applyNumberFormat="1" applyFont="1" applyBorder="1" applyAlignment="1" applyProtection="1">
      <alignment horizontal="right"/>
    </xf>
    <xf numFmtId="164" fontId="370" fillId="0" borderId="397" xfId="0" applyNumberFormat="1" applyFont="1" applyBorder="1" applyAlignment="1" applyProtection="1">
      <alignment horizontal="right"/>
    </xf>
    <xf numFmtId="0" fontId="371" fillId="0" borderId="398" xfId="0" applyNumberFormat="1" applyFont="1" applyBorder="1" applyAlignment="1" applyProtection="1">
      <alignment horizontal="left"/>
    </xf>
    <xf numFmtId="3" fontId="372" fillId="0" borderId="399" xfId="0" applyNumberFormat="1" applyFont="1" applyBorder="1" applyAlignment="1" applyProtection="1">
      <alignment horizontal="right"/>
    </xf>
    <xf numFmtId="164" fontId="373" fillId="0" borderId="400" xfId="0" applyNumberFormat="1" applyFont="1" applyBorder="1" applyAlignment="1" applyProtection="1">
      <alignment horizontal="right"/>
    </xf>
    <xf numFmtId="0" fontId="374" fillId="0" borderId="401" xfId="0" applyNumberFormat="1" applyFont="1" applyBorder="1" applyAlignment="1" applyProtection="1">
      <alignment horizontal="left"/>
    </xf>
    <xf numFmtId="3" fontId="375" fillId="0" borderId="402" xfId="0" applyNumberFormat="1" applyFont="1" applyBorder="1" applyAlignment="1" applyProtection="1">
      <alignment horizontal="right"/>
    </xf>
    <xf numFmtId="164" fontId="376" fillId="0" borderId="403" xfId="0" applyNumberFormat="1" applyFont="1" applyBorder="1" applyAlignment="1" applyProtection="1">
      <alignment horizontal="right"/>
    </xf>
    <xf numFmtId="0" fontId="377" fillId="0" borderId="404" xfId="0" applyNumberFormat="1" applyFont="1" applyBorder="1" applyAlignment="1" applyProtection="1"/>
    <xf numFmtId="0" fontId="378" fillId="0" borderId="405" xfId="0" applyNumberFormat="1" applyFont="1" applyBorder="1" applyAlignment="1" applyProtection="1"/>
    <xf numFmtId="0" fontId="379" fillId="0" borderId="406" xfId="0" applyNumberFormat="1" applyFont="1" applyBorder="1" applyAlignment="1" applyProtection="1">
      <alignment horizontal="right" wrapText="1"/>
    </xf>
    <xf numFmtId="0" fontId="0" fillId="0" borderId="407" xfId="0" applyBorder="1"/>
    <xf numFmtId="0" fontId="0" fillId="0" borderId="408" xfId="0" applyBorder="1"/>
    <xf numFmtId="0" fontId="380" fillId="0" borderId="409" xfId="0" applyNumberFormat="1" applyFont="1" applyBorder="1" applyAlignment="1" applyProtection="1"/>
    <xf numFmtId="0" fontId="381" fillId="0" borderId="410" xfId="0" applyNumberFormat="1" applyFont="1" applyBorder="1" applyAlignment="1" applyProtection="1"/>
    <xf numFmtId="0" fontId="382" fillId="0" borderId="411" xfId="0" applyNumberFormat="1" applyFont="1" applyBorder="1" applyAlignment="1" applyProtection="1">
      <alignment horizontal="right"/>
    </xf>
    <xf numFmtId="0" fontId="383" fillId="0" borderId="412" xfId="0" applyNumberFormat="1" applyFont="1" applyBorder="1" applyAlignment="1" applyProtection="1">
      <alignment horizontal="left"/>
    </xf>
    <xf numFmtId="0" fontId="384" fillId="0" borderId="413" xfId="0" applyNumberFormat="1" applyFont="1" applyBorder="1" applyAlignment="1" applyProtection="1"/>
    <xf numFmtId="0" fontId="385" fillId="0" borderId="414" xfId="0" applyNumberFormat="1" applyFont="1" applyBorder="1" applyAlignment="1" applyProtection="1"/>
    <xf numFmtId="0" fontId="386" fillId="0" borderId="415" xfId="0" applyNumberFormat="1" applyFont="1" applyBorder="1" applyAlignment="1" applyProtection="1">
      <alignment horizontal="left"/>
    </xf>
    <xf numFmtId="3" fontId="387" fillId="0" borderId="416" xfId="0" applyNumberFormat="1" applyFont="1" applyBorder="1" applyAlignment="1" applyProtection="1">
      <alignment horizontal="right"/>
    </xf>
    <xf numFmtId="164" fontId="388" fillId="0" borderId="417" xfId="0" applyNumberFormat="1" applyFont="1" applyBorder="1" applyAlignment="1" applyProtection="1">
      <alignment horizontal="right"/>
    </xf>
    <xf numFmtId="0" fontId="389" fillId="0" borderId="418" xfId="0" applyNumberFormat="1" applyFont="1" applyBorder="1" applyAlignment="1" applyProtection="1">
      <alignment horizontal="left"/>
    </xf>
    <xf numFmtId="3" fontId="390" fillId="0" borderId="419" xfId="0" applyNumberFormat="1" applyFont="1" applyBorder="1" applyAlignment="1" applyProtection="1">
      <alignment horizontal="right"/>
    </xf>
    <xf numFmtId="164" fontId="391" fillId="0" borderId="420" xfId="0" applyNumberFormat="1" applyFont="1" applyBorder="1" applyAlignment="1" applyProtection="1">
      <alignment horizontal="right"/>
    </xf>
    <xf numFmtId="0" fontId="392" fillId="0" borderId="421" xfId="0" applyNumberFormat="1" applyFont="1" applyBorder="1" applyAlignment="1" applyProtection="1">
      <alignment horizontal="left"/>
    </xf>
    <xf numFmtId="3" fontId="393" fillId="0" borderId="422" xfId="0" applyNumberFormat="1" applyFont="1" applyBorder="1" applyAlignment="1" applyProtection="1">
      <alignment horizontal="right"/>
    </xf>
    <xf numFmtId="164" fontId="394" fillId="0" borderId="423" xfId="0" applyNumberFormat="1" applyFont="1" applyBorder="1" applyAlignment="1" applyProtection="1">
      <alignment horizontal="right"/>
    </xf>
    <xf numFmtId="0" fontId="395" fillId="0" borderId="424" xfId="0" applyNumberFormat="1" applyFont="1" applyBorder="1" applyAlignment="1" applyProtection="1">
      <alignment horizontal="left"/>
    </xf>
    <xf numFmtId="3" fontId="396" fillId="0" borderId="425" xfId="0" applyNumberFormat="1" applyFont="1" applyBorder="1" applyAlignment="1" applyProtection="1">
      <alignment horizontal="right"/>
    </xf>
    <xf numFmtId="164" fontId="397" fillId="0" borderId="426" xfId="0" applyNumberFormat="1" applyFont="1" applyBorder="1" applyAlignment="1" applyProtection="1">
      <alignment horizontal="right"/>
    </xf>
    <xf numFmtId="0" fontId="398" fillId="0" borderId="427" xfId="0" applyNumberFormat="1" applyFont="1" applyBorder="1" applyAlignment="1" applyProtection="1">
      <alignment horizontal="left"/>
    </xf>
    <xf numFmtId="3" fontId="399" fillId="0" borderId="428" xfId="0" applyNumberFormat="1" applyFont="1" applyBorder="1" applyAlignment="1" applyProtection="1">
      <alignment horizontal="right"/>
    </xf>
    <xf numFmtId="164" fontId="400" fillId="0" borderId="429" xfId="0" applyNumberFormat="1" applyFont="1" applyBorder="1" applyAlignment="1" applyProtection="1">
      <alignment horizontal="right"/>
    </xf>
    <xf numFmtId="0" fontId="401" fillId="0" borderId="430" xfId="0" applyNumberFormat="1" applyFont="1" applyBorder="1" applyAlignment="1" applyProtection="1"/>
    <xf numFmtId="0" fontId="402" fillId="0" borderId="431" xfId="0" applyNumberFormat="1" applyFont="1" applyBorder="1" applyAlignment="1" applyProtection="1"/>
    <xf numFmtId="0" fontId="403" fillId="0" borderId="432" xfId="0" applyNumberFormat="1" applyFont="1" applyBorder="1" applyAlignment="1" applyProtection="1">
      <alignment horizontal="right" wrapText="1"/>
    </xf>
    <xf numFmtId="0" fontId="0" fillId="0" borderId="433" xfId="0" applyBorder="1"/>
    <xf numFmtId="0" fontId="0" fillId="0" borderId="434" xfId="0" applyBorder="1"/>
    <xf numFmtId="0" fontId="404" fillId="0" borderId="435" xfId="0" applyNumberFormat="1" applyFont="1" applyBorder="1" applyAlignment="1" applyProtection="1"/>
    <xf numFmtId="0" fontId="405" fillId="0" borderId="436" xfId="0" applyNumberFormat="1" applyFont="1" applyBorder="1" applyAlignment="1" applyProtection="1"/>
    <xf numFmtId="0" fontId="406" fillId="0" borderId="437" xfId="0" applyNumberFormat="1" applyFont="1" applyBorder="1" applyAlignment="1" applyProtection="1">
      <alignment horizontal="right"/>
    </xf>
    <xf numFmtId="0" fontId="407" fillId="0" borderId="438" xfId="0" applyNumberFormat="1" applyFont="1" applyBorder="1" applyAlignment="1" applyProtection="1">
      <alignment horizontal="left"/>
    </xf>
    <xf numFmtId="0" fontId="408" fillId="0" borderId="439" xfId="0" applyNumberFormat="1" applyFont="1" applyBorder="1" applyAlignment="1" applyProtection="1"/>
    <xf numFmtId="0" fontId="409" fillId="0" borderId="440" xfId="0" applyNumberFormat="1" applyFont="1" applyBorder="1" applyAlignment="1" applyProtection="1"/>
    <xf numFmtId="0" fontId="410" fillId="0" borderId="441" xfId="0" applyNumberFormat="1" applyFont="1" applyBorder="1" applyAlignment="1" applyProtection="1">
      <alignment horizontal="left"/>
    </xf>
    <xf numFmtId="3" fontId="411" fillId="0" borderId="442" xfId="0" applyNumberFormat="1" applyFont="1" applyBorder="1" applyAlignment="1" applyProtection="1">
      <alignment horizontal="right"/>
    </xf>
    <xf numFmtId="164" fontId="412" fillId="0" borderId="443" xfId="0" applyNumberFormat="1" applyFont="1" applyBorder="1" applyAlignment="1" applyProtection="1">
      <alignment horizontal="right"/>
    </xf>
    <xf numFmtId="0" fontId="413" fillId="0" borderId="444" xfId="0" applyNumberFormat="1" applyFont="1" applyBorder="1" applyAlignment="1" applyProtection="1">
      <alignment horizontal="left"/>
    </xf>
    <xf numFmtId="3" fontId="414" fillId="0" borderId="445" xfId="0" applyNumberFormat="1" applyFont="1" applyBorder="1" applyAlignment="1" applyProtection="1">
      <alignment horizontal="right"/>
    </xf>
    <xf numFmtId="164" fontId="415" fillId="0" borderId="446" xfId="0" applyNumberFormat="1" applyFont="1" applyBorder="1" applyAlignment="1" applyProtection="1">
      <alignment horizontal="right"/>
    </xf>
    <xf numFmtId="0" fontId="416" fillId="0" borderId="447" xfId="0" applyNumberFormat="1" applyFont="1" applyBorder="1" applyAlignment="1" applyProtection="1">
      <alignment horizontal="left"/>
    </xf>
    <xf numFmtId="3" fontId="417" fillId="0" borderId="448" xfId="0" applyNumberFormat="1" applyFont="1" applyBorder="1" applyAlignment="1" applyProtection="1">
      <alignment horizontal="right"/>
    </xf>
    <xf numFmtId="164" fontId="418" fillId="0" borderId="449" xfId="0" applyNumberFormat="1" applyFont="1" applyBorder="1" applyAlignment="1" applyProtection="1">
      <alignment horizontal="right"/>
    </xf>
    <xf numFmtId="0" fontId="419" fillId="0" borderId="450" xfId="0" applyNumberFormat="1" applyFont="1" applyBorder="1" applyAlignment="1" applyProtection="1">
      <alignment horizontal="left"/>
    </xf>
    <xf numFmtId="3" fontId="420" fillId="0" borderId="451" xfId="0" applyNumberFormat="1" applyFont="1" applyBorder="1" applyAlignment="1" applyProtection="1">
      <alignment horizontal="right"/>
    </xf>
    <xf numFmtId="164" fontId="421" fillId="0" borderId="452" xfId="0" applyNumberFormat="1" applyFont="1" applyBorder="1" applyAlignment="1" applyProtection="1">
      <alignment horizontal="right"/>
    </xf>
    <xf numFmtId="0" fontId="422" fillId="0" borderId="453" xfId="0" applyNumberFormat="1" applyFont="1" applyBorder="1" applyAlignment="1" applyProtection="1">
      <alignment horizontal="left"/>
    </xf>
    <xf numFmtId="3" fontId="423" fillId="0" borderId="454" xfId="0" applyNumberFormat="1" applyFont="1" applyBorder="1" applyAlignment="1" applyProtection="1">
      <alignment horizontal="right"/>
    </xf>
    <xf numFmtId="164" fontId="424" fillId="0" borderId="455" xfId="0" applyNumberFormat="1" applyFont="1" applyBorder="1" applyAlignment="1" applyProtection="1">
      <alignment horizontal="right"/>
    </xf>
    <xf numFmtId="0" fontId="425" fillId="0" borderId="456" xfId="0" applyNumberFormat="1" applyFont="1" applyBorder="1" applyAlignment="1" applyProtection="1"/>
    <xf numFmtId="0" fontId="426" fillId="0" borderId="457" xfId="0" applyNumberFormat="1" applyFont="1" applyBorder="1" applyAlignment="1" applyProtection="1"/>
    <xf numFmtId="0" fontId="427" fillId="0" borderId="458" xfId="0" applyNumberFormat="1" applyFont="1" applyBorder="1" applyAlignment="1" applyProtection="1">
      <alignment horizontal="right" wrapText="1"/>
    </xf>
    <xf numFmtId="0" fontId="0" fillId="0" borderId="459" xfId="0" applyBorder="1"/>
    <xf numFmtId="0" fontId="0" fillId="0" borderId="460" xfId="0" applyBorder="1"/>
    <xf numFmtId="0" fontId="428" fillId="0" borderId="461" xfId="0" applyNumberFormat="1" applyFont="1" applyBorder="1" applyAlignment="1" applyProtection="1"/>
    <xf numFmtId="0" fontId="429" fillId="0" borderId="462" xfId="0" applyNumberFormat="1" applyFont="1" applyBorder="1" applyAlignment="1" applyProtection="1"/>
    <xf numFmtId="0" fontId="430" fillId="0" borderId="463" xfId="0" applyNumberFormat="1" applyFont="1" applyBorder="1" applyAlignment="1" applyProtection="1">
      <alignment horizontal="right"/>
    </xf>
    <xf numFmtId="0" fontId="431" fillId="0" borderId="464" xfId="0" applyNumberFormat="1" applyFont="1" applyBorder="1" applyAlignment="1" applyProtection="1">
      <alignment horizontal="left"/>
    </xf>
    <xf numFmtId="0" fontId="432" fillId="0" borderId="465" xfId="0" applyNumberFormat="1" applyFont="1" applyBorder="1" applyAlignment="1" applyProtection="1"/>
    <xf numFmtId="0" fontId="433" fillId="0" borderId="466" xfId="0" applyNumberFormat="1" applyFont="1" applyBorder="1" applyAlignment="1" applyProtection="1"/>
    <xf numFmtId="0" fontId="434" fillId="0" borderId="467" xfId="0" applyNumberFormat="1" applyFont="1" applyBorder="1" applyAlignment="1" applyProtection="1">
      <alignment horizontal="left"/>
    </xf>
    <xf numFmtId="3" fontId="435" fillId="0" borderId="468" xfId="0" applyNumberFormat="1" applyFont="1" applyBorder="1" applyAlignment="1" applyProtection="1">
      <alignment horizontal="right"/>
    </xf>
    <xf numFmtId="164" fontId="436" fillId="0" borderId="469" xfId="0" applyNumberFormat="1" applyFont="1" applyBorder="1" applyAlignment="1" applyProtection="1">
      <alignment horizontal="right"/>
    </xf>
    <xf numFmtId="0" fontId="437" fillId="0" borderId="470" xfId="0" applyNumberFormat="1" applyFont="1" applyBorder="1" applyAlignment="1" applyProtection="1">
      <alignment horizontal="left"/>
    </xf>
    <xf numFmtId="3" fontId="438" fillId="0" borderId="471" xfId="0" applyNumberFormat="1" applyFont="1" applyBorder="1" applyAlignment="1" applyProtection="1">
      <alignment horizontal="right"/>
    </xf>
    <xf numFmtId="164" fontId="439" fillId="0" borderId="472" xfId="0" applyNumberFormat="1" applyFont="1" applyBorder="1" applyAlignment="1" applyProtection="1">
      <alignment horizontal="right"/>
    </xf>
    <xf numFmtId="0" fontId="440" fillId="0" borderId="473" xfId="0" applyNumberFormat="1" applyFont="1" applyBorder="1" applyAlignment="1" applyProtection="1">
      <alignment horizontal="left"/>
    </xf>
    <xf numFmtId="3" fontId="441" fillId="0" borderId="474" xfId="0" applyNumberFormat="1" applyFont="1" applyBorder="1" applyAlignment="1" applyProtection="1">
      <alignment horizontal="right"/>
    </xf>
    <xf numFmtId="164" fontId="442" fillId="0" borderId="475" xfId="0" applyNumberFormat="1" applyFont="1" applyBorder="1" applyAlignment="1" applyProtection="1">
      <alignment horizontal="right"/>
    </xf>
    <xf numFmtId="0" fontId="443" fillId="0" borderId="476" xfId="0" applyNumberFormat="1" applyFont="1" applyBorder="1" applyAlignment="1" applyProtection="1">
      <alignment horizontal="left"/>
    </xf>
    <xf numFmtId="3" fontId="444" fillId="0" borderId="477" xfId="0" applyNumberFormat="1" applyFont="1" applyBorder="1" applyAlignment="1" applyProtection="1">
      <alignment horizontal="right"/>
    </xf>
    <xf numFmtId="164" fontId="445" fillId="0" borderId="478" xfId="0" applyNumberFormat="1" applyFont="1" applyBorder="1" applyAlignment="1" applyProtection="1">
      <alignment horizontal="right"/>
    </xf>
    <xf numFmtId="0" fontId="446" fillId="0" borderId="479" xfId="0" applyNumberFormat="1" applyFont="1" applyBorder="1" applyAlignment="1" applyProtection="1">
      <alignment horizontal="left"/>
    </xf>
    <xf numFmtId="3" fontId="447" fillId="0" borderId="480" xfId="0" applyNumberFormat="1" applyFont="1" applyBorder="1" applyAlignment="1" applyProtection="1">
      <alignment horizontal="right"/>
    </xf>
    <xf numFmtId="164" fontId="448" fillId="0" borderId="481" xfId="0" applyNumberFormat="1" applyFont="1" applyBorder="1" applyAlignment="1" applyProtection="1">
      <alignment horizontal="right"/>
    </xf>
    <xf numFmtId="0" fontId="449" fillId="0" borderId="482" xfId="0" applyNumberFormat="1" applyFont="1" applyBorder="1" applyAlignment="1" applyProtection="1"/>
    <xf numFmtId="0" fontId="450" fillId="0" borderId="483" xfId="0" applyNumberFormat="1" applyFont="1" applyBorder="1" applyAlignment="1" applyProtection="1"/>
    <xf numFmtId="0" fontId="451" fillId="0" borderId="484" xfId="0" applyNumberFormat="1" applyFont="1" applyBorder="1" applyAlignment="1" applyProtection="1">
      <alignment horizontal="right" wrapText="1"/>
    </xf>
    <xf numFmtId="0" fontId="0" fillId="0" borderId="485" xfId="0" applyBorder="1"/>
    <xf numFmtId="0" fontId="0" fillId="0" borderId="486" xfId="0" applyBorder="1"/>
    <xf numFmtId="0" fontId="452" fillId="0" borderId="487" xfId="0" applyNumberFormat="1" applyFont="1" applyBorder="1" applyAlignment="1" applyProtection="1"/>
    <xf numFmtId="0" fontId="453" fillId="0" borderId="488" xfId="0" applyNumberFormat="1" applyFont="1" applyBorder="1" applyAlignment="1" applyProtection="1"/>
    <xf numFmtId="0" fontId="454" fillId="0" borderId="489" xfId="0" applyNumberFormat="1" applyFont="1" applyBorder="1" applyAlignment="1" applyProtection="1">
      <alignment horizontal="right"/>
    </xf>
    <xf numFmtId="0" fontId="455" fillId="0" borderId="490" xfId="0" applyNumberFormat="1" applyFont="1" applyBorder="1" applyAlignment="1" applyProtection="1">
      <alignment horizontal="left"/>
    </xf>
    <xf numFmtId="0" fontId="456" fillId="0" borderId="491" xfId="0" applyNumberFormat="1" applyFont="1" applyBorder="1" applyAlignment="1" applyProtection="1"/>
    <xf numFmtId="0" fontId="457" fillId="0" borderId="492" xfId="0" applyNumberFormat="1" applyFont="1" applyBorder="1" applyAlignment="1" applyProtection="1"/>
    <xf numFmtId="0" fontId="458" fillId="0" borderId="493" xfId="0" applyNumberFormat="1" applyFont="1" applyBorder="1" applyAlignment="1" applyProtection="1">
      <alignment horizontal="left"/>
    </xf>
    <xf numFmtId="3" fontId="459" fillId="0" borderId="494" xfId="0" applyNumberFormat="1" applyFont="1" applyBorder="1" applyAlignment="1" applyProtection="1">
      <alignment horizontal="right"/>
    </xf>
    <xf numFmtId="164" fontId="460" fillId="0" borderId="495" xfId="0" applyNumberFormat="1" applyFont="1" applyBorder="1" applyAlignment="1" applyProtection="1">
      <alignment horizontal="right"/>
    </xf>
    <xf numFmtId="0" fontId="461" fillId="0" borderId="496" xfId="0" applyNumberFormat="1" applyFont="1" applyBorder="1" applyAlignment="1" applyProtection="1">
      <alignment horizontal="left"/>
    </xf>
    <xf numFmtId="3" fontId="462" fillId="0" borderId="497" xfId="0" applyNumberFormat="1" applyFont="1" applyBorder="1" applyAlignment="1" applyProtection="1">
      <alignment horizontal="right"/>
    </xf>
    <xf numFmtId="164" fontId="463" fillId="0" borderId="498" xfId="0" applyNumberFormat="1" applyFont="1" applyBorder="1" applyAlignment="1" applyProtection="1">
      <alignment horizontal="right"/>
    </xf>
    <xf numFmtId="0" fontId="464" fillId="0" borderId="499" xfId="0" applyNumberFormat="1" applyFont="1" applyBorder="1" applyAlignment="1" applyProtection="1">
      <alignment horizontal="left"/>
    </xf>
    <xf numFmtId="3" fontId="465" fillId="0" borderId="500" xfId="0" applyNumberFormat="1" applyFont="1" applyBorder="1" applyAlignment="1" applyProtection="1">
      <alignment horizontal="right"/>
    </xf>
    <xf numFmtId="164" fontId="466" fillId="0" borderId="501" xfId="0" applyNumberFormat="1" applyFont="1" applyBorder="1" applyAlignment="1" applyProtection="1">
      <alignment horizontal="right"/>
    </xf>
    <xf numFmtId="0" fontId="467" fillId="0" borderId="502" xfId="0" applyNumberFormat="1" applyFont="1" applyBorder="1" applyAlignment="1" applyProtection="1">
      <alignment horizontal="left"/>
    </xf>
    <xf numFmtId="3" fontId="468" fillId="0" borderId="503" xfId="0" applyNumberFormat="1" applyFont="1" applyBorder="1" applyAlignment="1" applyProtection="1">
      <alignment horizontal="right"/>
    </xf>
    <xf numFmtId="164" fontId="469" fillId="0" borderId="504" xfId="0" applyNumberFormat="1" applyFont="1" applyBorder="1" applyAlignment="1" applyProtection="1">
      <alignment horizontal="right"/>
    </xf>
    <xf numFmtId="0" fontId="470" fillId="0" borderId="505" xfId="0" applyNumberFormat="1" applyFont="1" applyBorder="1" applyAlignment="1" applyProtection="1">
      <alignment horizontal="left"/>
    </xf>
    <xf numFmtId="3" fontId="471" fillId="0" borderId="506" xfId="0" applyNumberFormat="1" applyFont="1" applyBorder="1" applyAlignment="1" applyProtection="1">
      <alignment horizontal="right"/>
    </xf>
    <xf numFmtId="164" fontId="472" fillId="0" borderId="507" xfId="0" applyNumberFormat="1" applyFont="1" applyBorder="1" applyAlignment="1" applyProtection="1">
      <alignment horizontal="right"/>
    </xf>
    <xf numFmtId="0" fontId="473" fillId="0" borderId="508" xfId="0" applyNumberFormat="1" applyFont="1" applyBorder="1" applyAlignment="1" applyProtection="1"/>
    <xf numFmtId="0" fontId="474" fillId="0" borderId="509" xfId="0" applyNumberFormat="1" applyFont="1" applyBorder="1" applyAlignment="1" applyProtection="1"/>
    <xf numFmtId="0" fontId="475" fillId="0" borderId="510" xfId="0" applyNumberFormat="1" applyFont="1" applyBorder="1" applyAlignment="1" applyProtection="1">
      <alignment horizontal="right" wrapText="1"/>
    </xf>
    <xf numFmtId="0" fontId="0" fillId="0" borderId="511" xfId="0" applyBorder="1"/>
    <xf numFmtId="0" fontId="0" fillId="0" borderId="512" xfId="0" applyBorder="1"/>
    <xf numFmtId="0" fontId="476" fillId="0" borderId="513" xfId="0" applyNumberFormat="1" applyFont="1" applyBorder="1" applyAlignment="1" applyProtection="1"/>
    <xf numFmtId="0" fontId="477" fillId="0" borderId="514" xfId="0" applyNumberFormat="1" applyFont="1" applyBorder="1" applyAlignment="1" applyProtection="1"/>
    <xf numFmtId="0" fontId="478" fillId="0" borderId="515" xfId="0" applyNumberFormat="1" applyFont="1" applyBorder="1" applyAlignment="1" applyProtection="1">
      <alignment horizontal="right"/>
    </xf>
    <xf numFmtId="0" fontId="479" fillId="0" borderId="516" xfId="0" applyNumberFormat="1" applyFont="1" applyBorder="1" applyAlignment="1" applyProtection="1">
      <alignment horizontal="left"/>
    </xf>
    <xf numFmtId="0" fontId="480" fillId="0" borderId="517" xfId="0" applyNumberFormat="1" applyFont="1" applyBorder="1" applyAlignment="1" applyProtection="1"/>
    <xf numFmtId="0" fontId="481" fillId="0" borderId="518" xfId="0" applyNumberFormat="1" applyFont="1" applyBorder="1" applyAlignment="1" applyProtection="1"/>
    <xf numFmtId="0" fontId="482" fillId="0" borderId="519" xfId="0" applyNumberFormat="1" applyFont="1" applyBorder="1" applyAlignment="1" applyProtection="1">
      <alignment horizontal="left"/>
    </xf>
    <xf numFmtId="3" fontId="483" fillId="0" borderId="520" xfId="0" applyNumberFormat="1" applyFont="1" applyBorder="1" applyAlignment="1" applyProtection="1">
      <alignment horizontal="right"/>
    </xf>
    <xf numFmtId="164" fontId="484" fillId="0" borderId="521" xfId="0" applyNumberFormat="1" applyFont="1" applyBorder="1" applyAlignment="1" applyProtection="1">
      <alignment horizontal="right"/>
    </xf>
    <xf numFmtId="0" fontId="485" fillId="0" borderId="522" xfId="0" applyNumberFormat="1" applyFont="1" applyBorder="1" applyAlignment="1" applyProtection="1">
      <alignment horizontal="left"/>
    </xf>
    <xf numFmtId="3" fontId="486" fillId="0" borderId="523" xfId="0" applyNumberFormat="1" applyFont="1" applyBorder="1" applyAlignment="1" applyProtection="1">
      <alignment horizontal="right"/>
    </xf>
    <xf numFmtId="164" fontId="487" fillId="0" borderId="524" xfId="0" applyNumberFormat="1" applyFont="1" applyBorder="1" applyAlignment="1" applyProtection="1">
      <alignment horizontal="right"/>
    </xf>
    <xf numFmtId="0" fontId="488" fillId="0" borderId="525" xfId="0" applyNumberFormat="1" applyFont="1" applyBorder="1" applyAlignment="1" applyProtection="1">
      <alignment horizontal="left"/>
    </xf>
    <xf numFmtId="3" fontId="489" fillId="0" borderId="526" xfId="0" applyNumberFormat="1" applyFont="1" applyBorder="1" applyAlignment="1" applyProtection="1">
      <alignment horizontal="right"/>
    </xf>
    <xf numFmtId="164" fontId="490" fillId="0" borderId="527" xfId="0" applyNumberFormat="1" applyFont="1" applyBorder="1" applyAlignment="1" applyProtection="1">
      <alignment horizontal="right"/>
    </xf>
    <xf numFmtId="0" fontId="491" fillId="0" borderId="528" xfId="0" applyNumberFormat="1" applyFont="1" applyBorder="1" applyAlignment="1" applyProtection="1">
      <alignment horizontal="left"/>
    </xf>
    <xf numFmtId="3" fontId="492" fillId="0" borderId="529" xfId="0" applyNumberFormat="1" applyFont="1" applyBorder="1" applyAlignment="1" applyProtection="1">
      <alignment horizontal="right"/>
    </xf>
    <xf numFmtId="164" fontId="493" fillId="0" borderId="530" xfId="0" applyNumberFormat="1" applyFont="1" applyBorder="1" applyAlignment="1" applyProtection="1">
      <alignment horizontal="right"/>
    </xf>
    <xf numFmtId="0" fontId="494" fillId="0" borderId="531" xfId="0" applyNumberFormat="1" applyFont="1" applyBorder="1" applyAlignment="1" applyProtection="1">
      <alignment horizontal="left"/>
    </xf>
    <xf numFmtId="3" fontId="495" fillId="0" borderId="532" xfId="0" applyNumberFormat="1" applyFont="1" applyBorder="1" applyAlignment="1" applyProtection="1">
      <alignment horizontal="right"/>
    </xf>
    <xf numFmtId="164" fontId="496" fillId="0" borderId="533" xfId="0" applyNumberFormat="1" applyFont="1" applyBorder="1" applyAlignment="1" applyProtection="1">
      <alignment horizontal="right"/>
    </xf>
    <xf numFmtId="0" fontId="497" fillId="0" borderId="534" xfId="0" applyNumberFormat="1" applyFont="1" applyBorder="1" applyAlignment="1" applyProtection="1"/>
    <xf numFmtId="0" fontId="498" fillId="0" borderId="535" xfId="0" applyNumberFormat="1" applyFont="1" applyBorder="1" applyAlignment="1" applyProtection="1"/>
    <xf numFmtId="0" fontId="499" fillId="0" borderId="536" xfId="0" applyNumberFormat="1" applyFont="1" applyBorder="1" applyAlignment="1" applyProtection="1">
      <alignment horizontal="right" wrapText="1"/>
    </xf>
    <xf numFmtId="0" fontId="0" fillId="0" borderId="537" xfId="0" applyBorder="1"/>
    <xf numFmtId="0" fontId="0" fillId="0" borderId="538" xfId="0" applyBorder="1"/>
    <xf numFmtId="0" fontId="500" fillId="0" borderId="539" xfId="0" applyNumberFormat="1" applyFont="1" applyBorder="1" applyAlignment="1" applyProtection="1"/>
    <xf numFmtId="0" fontId="501" fillId="0" borderId="540" xfId="0" applyNumberFormat="1" applyFont="1" applyBorder="1" applyAlignment="1" applyProtection="1"/>
    <xf numFmtId="0" fontId="502" fillId="0" borderId="541" xfId="0" applyNumberFormat="1" applyFont="1" applyBorder="1" applyAlignment="1" applyProtection="1">
      <alignment horizontal="right"/>
    </xf>
    <xf numFmtId="0" fontId="503" fillId="0" borderId="542" xfId="0" applyNumberFormat="1" applyFont="1" applyBorder="1" applyAlignment="1" applyProtection="1">
      <alignment horizontal="left"/>
    </xf>
    <xf numFmtId="0" fontId="504" fillId="0" borderId="543" xfId="0" applyNumberFormat="1" applyFont="1" applyBorder="1" applyAlignment="1" applyProtection="1"/>
    <xf numFmtId="0" fontId="505" fillId="0" borderId="544" xfId="0" applyNumberFormat="1" applyFont="1" applyBorder="1" applyAlignment="1" applyProtection="1"/>
    <xf numFmtId="0" fontId="506" fillId="0" borderId="545" xfId="0" applyNumberFormat="1" applyFont="1" applyBorder="1" applyAlignment="1" applyProtection="1">
      <alignment horizontal="left"/>
    </xf>
    <xf numFmtId="3" fontId="507" fillId="0" borderId="546" xfId="0" applyNumberFormat="1" applyFont="1" applyBorder="1" applyAlignment="1" applyProtection="1">
      <alignment horizontal="right"/>
    </xf>
    <xf numFmtId="164" fontId="508" fillId="0" borderId="547" xfId="0" applyNumberFormat="1" applyFont="1" applyBorder="1" applyAlignment="1" applyProtection="1">
      <alignment horizontal="right"/>
    </xf>
    <xf numFmtId="0" fontId="509" fillId="0" borderId="548" xfId="0" applyNumberFormat="1" applyFont="1" applyBorder="1" applyAlignment="1" applyProtection="1">
      <alignment horizontal="left"/>
    </xf>
    <xf numFmtId="3" fontId="510" fillId="0" borderId="549" xfId="0" applyNumberFormat="1" applyFont="1" applyBorder="1" applyAlignment="1" applyProtection="1">
      <alignment horizontal="right"/>
    </xf>
    <xf numFmtId="164" fontId="511" fillId="0" borderId="550" xfId="0" applyNumberFormat="1" applyFont="1" applyBorder="1" applyAlignment="1" applyProtection="1">
      <alignment horizontal="right"/>
    </xf>
    <xf numFmtId="0" fontId="512" fillId="0" borderId="551" xfId="0" applyNumberFormat="1" applyFont="1" applyBorder="1" applyAlignment="1" applyProtection="1">
      <alignment horizontal="left"/>
    </xf>
    <xf numFmtId="3" fontId="513" fillId="0" borderId="552" xfId="0" applyNumberFormat="1" applyFont="1" applyBorder="1" applyAlignment="1" applyProtection="1">
      <alignment horizontal="right"/>
    </xf>
    <xf numFmtId="164" fontId="514" fillId="0" borderId="553" xfId="0" applyNumberFormat="1" applyFont="1" applyBorder="1" applyAlignment="1" applyProtection="1">
      <alignment horizontal="right"/>
    </xf>
    <xf numFmtId="0" fontId="515" fillId="0" borderId="554" xfId="0" applyNumberFormat="1" applyFont="1" applyBorder="1" applyAlignment="1" applyProtection="1">
      <alignment horizontal="left"/>
    </xf>
    <xf numFmtId="3" fontId="516" fillId="0" borderId="555" xfId="0" applyNumberFormat="1" applyFont="1" applyBorder="1" applyAlignment="1" applyProtection="1">
      <alignment horizontal="right"/>
    </xf>
    <xf numFmtId="164" fontId="517" fillId="0" borderId="556" xfId="0" applyNumberFormat="1" applyFont="1" applyBorder="1" applyAlignment="1" applyProtection="1">
      <alignment horizontal="right"/>
    </xf>
    <xf numFmtId="0" fontId="518" fillId="0" borderId="557" xfId="0" applyNumberFormat="1" applyFont="1" applyBorder="1" applyAlignment="1" applyProtection="1">
      <alignment horizontal="left"/>
    </xf>
    <xf numFmtId="3" fontId="519" fillId="0" borderId="558" xfId="0" applyNumberFormat="1" applyFont="1" applyBorder="1" applyAlignment="1" applyProtection="1">
      <alignment horizontal="right"/>
    </xf>
    <xf numFmtId="164" fontId="520" fillId="0" borderId="559" xfId="0" applyNumberFormat="1" applyFont="1" applyBorder="1" applyAlignment="1" applyProtection="1">
      <alignment horizontal="right"/>
    </xf>
    <xf numFmtId="0" fontId="521" fillId="0" borderId="560" xfId="0" applyNumberFormat="1" applyFont="1" applyBorder="1" applyAlignment="1" applyProtection="1"/>
    <xf numFmtId="0" fontId="522" fillId="0" borderId="561" xfId="0" applyNumberFormat="1" applyFont="1" applyBorder="1" applyAlignment="1" applyProtection="1"/>
    <xf numFmtId="0" fontId="523" fillId="0" borderId="562" xfId="0" applyNumberFormat="1" applyFont="1" applyBorder="1" applyAlignment="1" applyProtection="1">
      <alignment horizontal="right" wrapText="1"/>
    </xf>
    <xf numFmtId="0" fontId="0" fillId="0" borderId="563" xfId="0" applyBorder="1"/>
    <xf numFmtId="0" fontId="0" fillId="0" borderId="564" xfId="0" applyBorder="1"/>
    <xf numFmtId="0" fontId="524" fillId="0" borderId="565" xfId="0" applyNumberFormat="1" applyFont="1" applyBorder="1" applyAlignment="1" applyProtection="1"/>
    <xf numFmtId="0" fontId="525" fillId="0" borderId="566" xfId="0" applyNumberFormat="1" applyFont="1" applyBorder="1" applyAlignment="1" applyProtection="1"/>
    <xf numFmtId="0" fontId="526" fillId="0" borderId="567" xfId="0" applyNumberFormat="1" applyFont="1" applyBorder="1" applyAlignment="1" applyProtection="1">
      <alignment horizontal="right"/>
    </xf>
    <xf numFmtId="0" fontId="527" fillId="0" borderId="568" xfId="0" applyNumberFormat="1" applyFont="1" applyBorder="1" applyAlignment="1" applyProtection="1">
      <alignment horizontal="left"/>
    </xf>
    <xf numFmtId="0" fontId="528" fillId="0" borderId="569" xfId="0" applyNumberFormat="1" applyFont="1" applyBorder="1" applyAlignment="1" applyProtection="1"/>
    <xf numFmtId="0" fontId="529" fillId="0" borderId="570" xfId="0" applyNumberFormat="1" applyFont="1" applyBorder="1" applyAlignment="1" applyProtection="1"/>
    <xf numFmtId="0" fontId="530" fillId="0" borderId="571" xfId="0" applyNumberFormat="1" applyFont="1" applyBorder="1" applyAlignment="1" applyProtection="1">
      <alignment horizontal="left"/>
    </xf>
    <xf numFmtId="3" fontId="531" fillId="0" borderId="572" xfId="0" applyNumberFormat="1" applyFont="1" applyBorder="1" applyAlignment="1" applyProtection="1">
      <alignment horizontal="right"/>
    </xf>
    <xf numFmtId="164" fontId="532" fillId="0" borderId="573" xfId="0" applyNumberFormat="1" applyFont="1" applyBorder="1" applyAlignment="1" applyProtection="1">
      <alignment horizontal="right"/>
    </xf>
    <xf numFmtId="0" fontId="533" fillId="0" borderId="574" xfId="0" applyNumberFormat="1" applyFont="1" applyBorder="1" applyAlignment="1" applyProtection="1">
      <alignment horizontal="left"/>
    </xf>
    <xf numFmtId="3" fontId="534" fillId="0" borderId="575" xfId="0" applyNumberFormat="1" applyFont="1" applyBorder="1" applyAlignment="1" applyProtection="1">
      <alignment horizontal="right"/>
    </xf>
    <xf numFmtId="164" fontId="535" fillId="0" borderId="576" xfId="0" applyNumberFormat="1" applyFont="1" applyBorder="1" applyAlignment="1" applyProtection="1">
      <alignment horizontal="right"/>
    </xf>
    <xf numFmtId="0" fontId="536" fillId="0" borderId="577" xfId="0" applyNumberFormat="1" applyFont="1" applyBorder="1" applyAlignment="1" applyProtection="1">
      <alignment horizontal="left"/>
    </xf>
    <xf numFmtId="3" fontId="537" fillId="0" borderId="578" xfId="0" applyNumberFormat="1" applyFont="1" applyBorder="1" applyAlignment="1" applyProtection="1">
      <alignment horizontal="right"/>
    </xf>
    <xf numFmtId="164" fontId="538" fillId="0" borderId="579" xfId="0" applyNumberFormat="1" applyFont="1" applyBorder="1" applyAlignment="1" applyProtection="1">
      <alignment horizontal="right"/>
    </xf>
    <xf numFmtId="0" fontId="539" fillId="0" borderId="580" xfId="0" applyNumberFormat="1" applyFont="1" applyBorder="1" applyAlignment="1" applyProtection="1">
      <alignment horizontal="left"/>
    </xf>
    <xf numFmtId="3" fontId="540" fillId="0" borderId="581" xfId="0" applyNumberFormat="1" applyFont="1" applyBorder="1" applyAlignment="1" applyProtection="1">
      <alignment horizontal="right"/>
    </xf>
    <xf numFmtId="164" fontId="541" fillId="0" borderId="582" xfId="0" applyNumberFormat="1" applyFont="1" applyBorder="1" applyAlignment="1" applyProtection="1">
      <alignment horizontal="right"/>
    </xf>
    <xf numFmtId="0" fontId="542" fillId="0" borderId="583" xfId="0" applyNumberFormat="1" applyFont="1" applyBorder="1" applyAlignment="1" applyProtection="1">
      <alignment horizontal="left"/>
    </xf>
    <xf numFmtId="3" fontId="543" fillId="0" borderId="584" xfId="0" applyNumberFormat="1" applyFont="1" applyBorder="1" applyAlignment="1" applyProtection="1">
      <alignment horizontal="right"/>
    </xf>
    <xf numFmtId="164" fontId="544" fillId="0" borderId="585" xfId="0" applyNumberFormat="1" applyFont="1" applyBorder="1" applyAlignment="1" applyProtection="1">
      <alignment horizontal="right"/>
    </xf>
    <xf numFmtId="0" fontId="545" fillId="0" borderId="586" xfId="0" applyNumberFormat="1" applyFont="1" applyBorder="1" applyAlignment="1" applyProtection="1"/>
    <xf numFmtId="0" fontId="546" fillId="0" borderId="587" xfId="0" applyNumberFormat="1" applyFont="1" applyBorder="1" applyAlignment="1" applyProtection="1"/>
    <xf numFmtId="0" fontId="547" fillId="0" borderId="588" xfId="0" applyNumberFormat="1" applyFont="1" applyBorder="1" applyAlignment="1" applyProtection="1">
      <alignment horizontal="right" wrapText="1"/>
    </xf>
    <xf numFmtId="0" fontId="0" fillId="0" borderId="589" xfId="0" applyBorder="1"/>
    <xf numFmtId="0" fontId="0" fillId="0" borderId="590" xfId="0" applyBorder="1"/>
    <xf numFmtId="0" fontId="548" fillId="0" borderId="591" xfId="0" applyNumberFormat="1" applyFont="1" applyBorder="1" applyAlignment="1" applyProtection="1"/>
    <xf numFmtId="0" fontId="549" fillId="0" borderId="592" xfId="0" applyNumberFormat="1" applyFont="1" applyBorder="1" applyAlignment="1" applyProtection="1"/>
    <xf numFmtId="0" fontId="550" fillId="0" borderId="593" xfId="0" applyNumberFormat="1" applyFont="1" applyBorder="1" applyAlignment="1" applyProtection="1">
      <alignment horizontal="right"/>
    </xf>
    <xf numFmtId="0" fontId="551" fillId="0" borderId="594" xfId="0" applyNumberFormat="1" applyFont="1" applyBorder="1" applyAlignment="1" applyProtection="1">
      <alignment horizontal="left"/>
    </xf>
    <xf numFmtId="0" fontId="552" fillId="0" borderId="595" xfId="0" applyNumberFormat="1" applyFont="1" applyBorder="1" applyAlignment="1" applyProtection="1"/>
    <xf numFmtId="0" fontId="553" fillId="0" borderId="596" xfId="0" applyNumberFormat="1" applyFont="1" applyBorder="1" applyAlignment="1" applyProtection="1"/>
    <xf numFmtId="0" fontId="554" fillId="0" borderId="597" xfId="0" applyNumberFormat="1" applyFont="1" applyBorder="1" applyAlignment="1" applyProtection="1">
      <alignment horizontal="left"/>
    </xf>
    <xf numFmtId="3" fontId="555" fillId="0" borderId="598" xfId="0" applyNumberFormat="1" applyFont="1" applyBorder="1" applyAlignment="1" applyProtection="1">
      <alignment horizontal="right"/>
    </xf>
    <xf numFmtId="164" fontId="556" fillId="0" borderId="599" xfId="0" applyNumberFormat="1" applyFont="1" applyBorder="1" applyAlignment="1" applyProtection="1">
      <alignment horizontal="right"/>
    </xf>
    <xf numFmtId="0" fontId="557" fillId="0" borderId="600" xfId="0" applyNumberFormat="1" applyFont="1" applyBorder="1" applyAlignment="1" applyProtection="1">
      <alignment horizontal="left"/>
    </xf>
    <xf numFmtId="3" fontId="558" fillId="0" borderId="601" xfId="0" applyNumberFormat="1" applyFont="1" applyBorder="1" applyAlignment="1" applyProtection="1">
      <alignment horizontal="right"/>
    </xf>
    <xf numFmtId="164" fontId="559" fillId="0" borderId="602" xfId="0" applyNumberFormat="1" applyFont="1" applyBorder="1" applyAlignment="1" applyProtection="1">
      <alignment horizontal="right"/>
    </xf>
    <xf numFmtId="0" fontId="560" fillId="0" borderId="603" xfId="0" applyNumberFormat="1" applyFont="1" applyBorder="1" applyAlignment="1" applyProtection="1">
      <alignment horizontal="left"/>
    </xf>
    <xf numFmtId="3" fontId="561" fillId="0" borderId="604" xfId="0" applyNumberFormat="1" applyFont="1" applyBorder="1" applyAlignment="1" applyProtection="1">
      <alignment horizontal="right"/>
    </xf>
    <xf numFmtId="164" fontId="562" fillId="0" borderId="605" xfId="0" applyNumberFormat="1" applyFont="1" applyBorder="1" applyAlignment="1" applyProtection="1">
      <alignment horizontal="right"/>
    </xf>
    <xf numFmtId="0" fontId="563" fillId="0" borderId="606" xfId="0" applyNumberFormat="1" applyFont="1" applyBorder="1" applyAlignment="1" applyProtection="1">
      <alignment horizontal="left"/>
    </xf>
    <xf numFmtId="3" fontId="564" fillId="0" borderId="607" xfId="0" applyNumberFormat="1" applyFont="1" applyBorder="1" applyAlignment="1" applyProtection="1">
      <alignment horizontal="right"/>
    </xf>
    <xf numFmtId="164" fontId="565" fillId="0" borderId="608" xfId="0" applyNumberFormat="1" applyFont="1" applyBorder="1" applyAlignment="1" applyProtection="1">
      <alignment horizontal="right"/>
    </xf>
    <xf numFmtId="0" fontId="566" fillId="0" borderId="609" xfId="0" applyNumberFormat="1" applyFont="1" applyBorder="1" applyAlignment="1" applyProtection="1">
      <alignment horizontal="left"/>
    </xf>
    <xf numFmtId="3" fontId="567" fillId="0" borderId="610" xfId="0" applyNumberFormat="1" applyFont="1" applyBorder="1" applyAlignment="1" applyProtection="1">
      <alignment horizontal="right"/>
    </xf>
    <xf numFmtId="164" fontId="568" fillId="0" borderId="611" xfId="0" applyNumberFormat="1" applyFont="1" applyBorder="1" applyAlignment="1" applyProtection="1">
      <alignment horizontal="right"/>
    </xf>
    <xf numFmtId="0" fontId="569" fillId="0" borderId="612" xfId="0" applyNumberFormat="1" applyFont="1" applyBorder="1" applyAlignment="1" applyProtection="1"/>
    <xf numFmtId="0" fontId="570" fillId="0" borderId="613" xfId="0" applyNumberFormat="1" applyFont="1" applyBorder="1" applyAlignment="1" applyProtection="1"/>
    <xf numFmtId="0" fontId="571" fillId="0" borderId="614" xfId="0" applyNumberFormat="1" applyFont="1" applyBorder="1" applyAlignment="1" applyProtection="1">
      <alignment horizontal="right" wrapText="1"/>
    </xf>
    <xf numFmtId="0" fontId="0" fillId="0" borderId="615" xfId="0" applyBorder="1"/>
    <xf numFmtId="0" fontId="0" fillId="0" borderId="616" xfId="0" applyBorder="1"/>
    <xf numFmtId="0" fontId="572" fillId="0" borderId="0" xfId="1"/>
    <xf numFmtId="0" fontId="3" fillId="0" borderId="279" xfId="0" applyNumberFormat="1" applyFont="1" applyBorder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>
      <selection activeCell="B17" sqref="B17"/>
    </sheetView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Wahlbeteiligung an der Betriebsratswahl im Jahr 2022 gruppiert nach Branche ")</f>
        <v xml:space="preserve">Tab. 1: Wahlbeteiligung an der Betriebsratswahl im Jahr 2022 gruppiert nach Branche </v>
      </c>
    </row>
    <row r="9" spans="1:2" x14ac:dyDescent="0.35">
      <c r="B9" s="4" t="str">
        <f>HYPERLINK("#'2_bg_g'!A2","Tab. 2: Wahlbeteiligung an der Betriebsratswahl im Jahr 2022 gruppiert nach Betriebsgröße ")</f>
        <v xml:space="preserve">Tab. 2: Wahlbeteiligung an der Betriebsratswahl im Jahr 2022 gruppiert nach Betriebsgröße </v>
      </c>
    </row>
    <row r="10" spans="1:2" x14ac:dyDescent="0.35">
      <c r="B10" s="4" t="str">
        <f>HYPERLINK("#'3_bland'!A2","Tab. 3: Wahlbeteiligung an der Betriebsratswahl im Jahr 2022 gruppiert nach Bundesland ")</f>
        <v xml:space="preserve">Tab. 3: Wahlbeteiligung an der Betriebsratswahl im Jahr 2022 gruppiert nach Bundesland </v>
      </c>
    </row>
    <row r="11" spans="1:2" x14ac:dyDescent="0.35">
      <c r="B11" s="4" t="str">
        <f>HYPERLINK("#'4_ost_west'!A2","Tab. 4: Wahlbeteiligung an der Betriebsratswahl im Jahr 2022 gruppiert nach Ost- oder Westdeutschland ")</f>
        <v xml:space="preserve">Tab. 4: Wahlbeteiligung an der Betriebsratswahl im Jahr 2022 gruppiert nach Ost- oder Westdeutschland </v>
      </c>
    </row>
    <row r="12" spans="1:2" x14ac:dyDescent="0.35">
      <c r="B12" s="4" t="str">
        <f>HYPERLINK("#'5_gewerkschaft'!A2","Tab. 5: Wahlbeteiligung an der Betriebsratswahl im Jahr 2022 gruppiert nach gewerkschaftlichem Organisationsbereich ")</f>
        <v xml:space="preserve">Tab. 5: Wahlbeteiligung an der Betriebsratswahl im Jahr 2022 gruppiert nach gewerkschaftlichem Organisationsbereich </v>
      </c>
    </row>
    <row r="13" spans="1:2" x14ac:dyDescent="0.35">
      <c r="B13" s="4" t="str">
        <f>HYPERLINK("#'6_tarif'!A2","Tab. 6: Wahlbeteiligung an der Betriebsratswahl im Jahr 2022 gruppiert nach Tarifbindung ")</f>
        <v xml:space="preserve">Tab. 6: Wahlbeteiligung an der Betriebsratswahl im Jahr 2022 gruppiert nach Tarifbindung </v>
      </c>
    </row>
    <row r="14" spans="1:2" x14ac:dyDescent="0.35">
      <c r="B14" s="4" t="str">
        <f>HYPERLINK("#'7_besch_frauen_p_gen_quartile'!A2","Tab. 7: Wahlbeteiligung an der Betriebsratswahl im Jahr 2022 gruppiert nach Anteil Frauen an Belegschaft ")</f>
        <v xml:space="preserve">Tab. 7: Wahlbeteiligung an der Betriebsratswahl im Jahr 2022 gruppiert nach Anteil Frauen an Belegschaft </v>
      </c>
    </row>
    <row r="15" spans="1:2" x14ac:dyDescent="0.35">
      <c r="B15" s="4" t="str">
        <f>HYPERLINK("#'8_besch_maenner_p_gen_quartile'!A2","Tab. 8: Wahlbeteiligung an der Betriebsratswahl im Jahr 2022 gruppiert nach Anteil Männer an Belegschaft ")</f>
        <v xml:space="preserve">Tab. 8: Wahlbeteiligung an der Betriebsratswahl im Jahr 2022 gruppiert nach Anteil Männer an Belegschaft </v>
      </c>
    </row>
    <row r="16" spans="1:2" x14ac:dyDescent="0.35">
      <c r="B16" s="4" t="str">
        <f>HYPERLINK("#'9_besch_vollz_p_gen_quartile'!A2","Tab. 9: Wahlbeteiligung an der Betriebsratswahl im Jahr 2022 gruppiert nach Anteil Vollzeitbeschäftigter an Belegschaft ")</f>
        <v xml:space="preserve">Tab. 9: Wahlbeteiligung an der Betriebsratswahl im Jahr 2022 gruppiert nach Anteil Vollzeitbeschäftigter an Belegschaft </v>
      </c>
    </row>
    <row r="17" spans="2:2" x14ac:dyDescent="0.35">
      <c r="B17" s="4" t="str">
        <f>HYPERLINK("#'10_besch_teilz_p_gen_quartile'!A2","Tab. 10: Wahlbeteiligung an der Betriebsratswahl im Jahr 2022 gruppiert nach Anteil Teilzeitbeschäftigter an Belegschaft ")</f>
        <v xml:space="preserve">Tab. 10: Wahlbeteiligung an der Betriebsratswahl im Jahr 2022 gruppiert nach Anteil Teilzeitbeschäftigter an Belegschaft </v>
      </c>
    </row>
    <row r="18" spans="2:2" x14ac:dyDescent="0.35">
      <c r="B18" s="4" t="str">
        <f>HYPERLINK("#'11_besch_mini_p_gen_quartile'!A2","Tab. 11: Wahlbeteiligung an der Betriebsratswahl im Jahr 2022 gruppiert nach Anteil Minijobs an Belegschaft ")</f>
        <v xml:space="preserve">Tab. 11: Wahlbeteiligung an der Betriebsratswahl im Jahr 2022 gruppiert nach Anteil Minijobs an Belegschaft </v>
      </c>
    </row>
    <row r="19" spans="2:2" x14ac:dyDescent="0.35">
      <c r="B19" s="4" t="str">
        <f>HYPERLINK("#'12_besch_tz_mini_p_gen_quartile'!A2","Tab. 12: Wahlbeteiligung an der Betriebsratswahl im Jahr 2022 gruppiert nach Anteil Teilzeit und Minijobs an Belegschaft ")</f>
        <v xml:space="preserve">Tab. 12: Wahlbeteiligung an der Betriebsratswahl im Jahr 2022 gruppiert nach Anteil Teilzeit und Minijobs an Belegschaft </v>
      </c>
    </row>
    <row r="20" spans="2:2" x14ac:dyDescent="0.35">
      <c r="B20" s="4" t="str">
        <f>HYPERLINK("#'13_besch_befr_p_gen_quartile'!A2","Tab. 13: Wahlbeteiligung an der Betriebsratswahl im Jahr 2022 gruppiert nach Anteil befristet Beschäftigter an Belegschaft ")</f>
        <v xml:space="preserve">Tab. 13: Wahlbeteiligung an der Betriebsratswahl im Jahr 2022 gruppiert nach Anteil befristet Beschäftigter an Belegschaft </v>
      </c>
    </row>
    <row r="21" spans="2:2" x14ac:dyDescent="0.35">
      <c r="B21" s="4" t="str">
        <f>HYPERLINK("#'14_besch_migr_p_gen_quartile'!A2","Tab. 14: Wahlbeteiligung an der Betriebsratswahl im Jahr 2022 gruppiert nach Anteil Beschäftigter mit Migrationshintergrund an Belegschaft ")</f>
        <v xml:space="preserve">Tab. 14: Wahlbeteiligung an der Betriebsratswahl im Jahr 2022 gruppiert nach Anteil Beschäftigter mit Migrationshintergrund an Belegschaft </v>
      </c>
    </row>
    <row r="22" spans="2:2" x14ac:dyDescent="0.35">
      <c r="B22" s="4" t="str">
        <f>HYPERLINK("#'15_besch_gew_p_gen_quartile'!A2","Tab. 15: Wahlbeteiligung an der Betriebsratswahl im Jahr 2022 gruppiert nach Anteil von Gewerkschaftsmitgliedern ")</f>
        <v xml:space="preserve">Tab. 15: Wahlbeteiligung an der Betriebsratswahl im Jahr 2022 gruppiert nach Anteil von Gewerkschaftsmitgliedern </v>
      </c>
    </row>
    <row r="23" spans="2:2" x14ac:dyDescent="0.35">
      <c r="B23" s="4" t="str">
        <f>HYPERLINK("#'16_besch_hochq_p_gen_quartile'!A2","Tab. 16: Wahlbeteiligung an der Betriebsratswahl im Jahr 2022 gruppiert nach Anteil hochqualifizierter Tätigkeiten an Belegschaft ")</f>
        <v xml:space="preserve">Tab. 16: Wahlbeteiligung an der Betriebsratswahl im Jahr 2022 gruppiert nach Anteil hochqualifizierter Tätigkeiten an Belegschaft </v>
      </c>
    </row>
    <row r="24" spans="2:2" x14ac:dyDescent="0.35">
      <c r="B24" s="4" t="str">
        <f>HYPERLINK("#'17_besch_beruf_p_gen_quartile'!A2","Tab. 17: Wahlbeteiligung an der Betriebsratswahl im Jahr 2022 gruppiert nach Anteil mittlerer Tätigkeiten an Belegschaft ")</f>
        <v xml:space="preserve">Tab. 17: Wahlbeteiligung an der Betriebsratswahl im Jahr 2022 gruppiert nach Anteil mittlerer Tätigkeiten an Belegschaft </v>
      </c>
    </row>
    <row r="25" spans="2:2" x14ac:dyDescent="0.35">
      <c r="B25" s="4" t="str">
        <f>HYPERLINK("#'18_besch_ungel_p_gen_quartile'!A2","Tab. 18: Wahlbeteiligung an der Betriebsratswahl im Jahr 2022 gruppiert nach Anteil einfacher oder Hilfstätigkeiten an Belegschaft ")</f>
        <v xml:space="preserve">Tab. 18: Wahlbeteiligung an der Betriebsratswahl im Jahr 2022 gruppiert nach Anteil einfacher oder Hilfstätigkeiten an Belegschaft </v>
      </c>
    </row>
    <row r="26" spans="2:2" x14ac:dyDescent="0.35">
      <c r="B26" s="4" t="str">
        <f>HYPERLINK("#'19_besch_azubi_p_gen_quartile'!A2","Tab. 19: Wahlbeteiligung an der Betriebsratswahl im Jahr 2022 gruppiert nach Anteil Azubis an Belegschaft ")</f>
        <v xml:space="preserve">Tab. 19: Wahlbeteiligung an der Betriebsratswahl im Jahr 2022 gruppiert nach Anteil Azubis an Belegschaft </v>
      </c>
    </row>
    <row r="27" spans="2:2" x14ac:dyDescent="0.35">
      <c r="B27" s="4" t="str">
        <f>HYPERLINK("#'20_besch_u30_p_gen_quartile'!A2","Tab. 20: Wahlbeteiligung an der Betriebsratswahl im Jahr 2022 gruppiert nach Anteil Beschäftigte unter 30 Jahren an Belegschaft ")</f>
        <v xml:space="preserve">Tab. 20: Wahlbeteiligung an der Betriebsratswahl im Jahr 2022 gruppiert nach Anteil Beschäftigte unter 30 Jahren an Belegschaft </v>
      </c>
    </row>
    <row r="28" spans="2:2" x14ac:dyDescent="0.35">
      <c r="B28" s="4" t="str">
        <f>HYPERLINK("#'21_besch_ue55_p_gen_quartile'!A2","Tab. 21: Wahlbeteiligung an der Betriebsratswahl im Jahr 2022 gruppiert nach Anteil Beschäftigte über 55 Jahren an Belegschaft ")</f>
        <v xml:space="preserve">Tab. 21: Wahlbeteiligung an der Betriebsratswahl im Jahr 2022 gruppiert nach Anteil Beschäftigte über 55 Jahren an Belegschaft </v>
      </c>
    </row>
    <row r="33" spans="1:1" x14ac:dyDescent="0.35">
      <c r="A33" s="616" t="s">
        <v>2</v>
      </c>
    </row>
    <row r="34" spans="1:1" x14ac:dyDescent="0.35">
      <c r="A34" s="616" t="s">
        <v>3</v>
      </c>
    </row>
  </sheetData>
  <hyperlinks>
    <hyperlink ref="A33" r:id="rId1" xr:uid="{ACAF4C25-3A5A-410F-B325-2BA6AF5D171C}"/>
    <hyperlink ref="A34" r:id="rId2" xr:uid="{F7D4BCA7-72D3-4B3C-A0D8-1CB552615E39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C11"/>
  <sheetViews>
    <sheetView workbookViewId="0">
      <selection activeCell="A2" sqref="A2"/>
    </sheetView>
  </sheetViews>
  <sheetFormatPr baseColWidth="10" defaultColWidth="8.7265625" defaultRowHeight="14.5" x14ac:dyDescent="0.35"/>
  <cols>
    <col min="1" max="1" width="50.453125" style="302" customWidth="1"/>
    <col min="2" max="3" width="18.453125" style="303" customWidth="1"/>
  </cols>
  <sheetData>
    <row r="2" spans="1:3" ht="18.5" x14ac:dyDescent="0.45">
      <c r="A2" s="617" t="s">
        <v>151</v>
      </c>
    </row>
    <row r="3" spans="1:3" ht="29" x14ac:dyDescent="0.35">
      <c r="A3" s="279"/>
      <c r="B3" s="280" t="s">
        <v>21</v>
      </c>
      <c r="C3" s="301" t="s">
        <v>22</v>
      </c>
    </row>
    <row r="4" spans="1:3" x14ac:dyDescent="0.35">
      <c r="A4" s="281" t="s">
        <v>78</v>
      </c>
      <c r="B4" s="282"/>
      <c r="C4" s="283"/>
    </row>
    <row r="5" spans="1:3" x14ac:dyDescent="0.35">
      <c r="A5" s="284" t="s">
        <v>79</v>
      </c>
      <c r="B5" s="285">
        <v>615</v>
      </c>
      <c r="C5" s="286">
        <v>65.503011711699187</v>
      </c>
    </row>
    <row r="6" spans="1:3" x14ac:dyDescent="0.35">
      <c r="A6" s="287" t="s">
        <v>80</v>
      </c>
      <c r="B6" s="288">
        <v>478</v>
      </c>
      <c r="C6" s="289">
        <v>68.34396197694457</v>
      </c>
    </row>
    <row r="7" spans="1:3" x14ac:dyDescent="0.35">
      <c r="A7" s="290" t="s">
        <v>81</v>
      </c>
      <c r="B7" s="291">
        <v>646</v>
      </c>
      <c r="C7" s="292">
        <v>72.391514519557845</v>
      </c>
    </row>
    <row r="8" spans="1:3" x14ac:dyDescent="0.35">
      <c r="A8" s="293" t="s">
        <v>82</v>
      </c>
      <c r="B8" s="294">
        <v>868</v>
      </c>
      <c r="C8" s="295">
        <v>76.39591694286672</v>
      </c>
    </row>
    <row r="9" spans="1:3" x14ac:dyDescent="0.35">
      <c r="A9" s="296" t="s">
        <v>18</v>
      </c>
      <c r="B9" s="297">
        <v>2607</v>
      </c>
      <c r="C9" s="298">
        <v>71.669551012474315</v>
      </c>
    </row>
    <row r="10" spans="1:3" x14ac:dyDescent="0.35">
      <c r="A10" s="299" t="s">
        <v>19</v>
      </c>
    </row>
    <row r="11" spans="1:3" x14ac:dyDescent="0.35">
      <c r="A11" s="300" t="s">
        <v>20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C11"/>
  <sheetViews>
    <sheetView workbookViewId="0">
      <selection activeCell="A2" sqref="A2"/>
    </sheetView>
  </sheetViews>
  <sheetFormatPr baseColWidth="10" defaultColWidth="8.7265625" defaultRowHeight="14.5" x14ac:dyDescent="0.35"/>
  <cols>
    <col min="1" max="1" width="50.453125" style="328" customWidth="1"/>
    <col min="2" max="3" width="18.453125" style="329" customWidth="1"/>
  </cols>
  <sheetData>
    <row r="2" spans="1:3" ht="18.5" x14ac:dyDescent="0.45">
      <c r="A2" s="304" t="s">
        <v>152</v>
      </c>
    </row>
    <row r="3" spans="1:3" ht="29" x14ac:dyDescent="0.35">
      <c r="A3" s="305"/>
      <c r="B3" s="306" t="s">
        <v>21</v>
      </c>
      <c r="C3" s="327" t="s">
        <v>22</v>
      </c>
    </row>
    <row r="4" spans="1:3" x14ac:dyDescent="0.35">
      <c r="A4" s="307" t="s">
        <v>83</v>
      </c>
      <c r="B4" s="308"/>
      <c r="C4" s="309"/>
    </row>
    <row r="5" spans="1:3" x14ac:dyDescent="0.35">
      <c r="A5" s="310" t="s">
        <v>84</v>
      </c>
      <c r="B5" s="311">
        <v>793</v>
      </c>
      <c r="C5" s="312">
        <v>77.537975379546197</v>
      </c>
    </row>
    <row r="6" spans="1:3" x14ac:dyDescent="0.35">
      <c r="A6" s="313" t="s">
        <v>85</v>
      </c>
      <c r="B6" s="314">
        <v>537</v>
      </c>
      <c r="C6" s="315">
        <v>71.586365221083454</v>
      </c>
    </row>
    <row r="7" spans="1:3" x14ac:dyDescent="0.35">
      <c r="A7" s="316" t="s">
        <v>86</v>
      </c>
      <c r="B7" s="317">
        <v>692</v>
      </c>
      <c r="C7" s="318">
        <v>68.761098902347271</v>
      </c>
    </row>
    <row r="8" spans="1:3" x14ac:dyDescent="0.35">
      <c r="A8" s="319" t="s">
        <v>87</v>
      </c>
      <c r="B8" s="320">
        <v>579</v>
      </c>
      <c r="C8" s="321">
        <v>65.341624937214846</v>
      </c>
    </row>
    <row r="9" spans="1:3" x14ac:dyDescent="0.35">
      <c r="A9" s="322" t="s">
        <v>18</v>
      </c>
      <c r="B9" s="323">
        <v>2601</v>
      </c>
      <c r="C9" s="324">
        <v>71.669399397244533</v>
      </c>
    </row>
    <row r="10" spans="1:3" x14ac:dyDescent="0.35">
      <c r="A10" s="325" t="s">
        <v>19</v>
      </c>
    </row>
    <row r="11" spans="1:3" x14ac:dyDescent="0.35">
      <c r="A11" s="326" t="s">
        <v>20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C11"/>
  <sheetViews>
    <sheetView workbookViewId="0"/>
  </sheetViews>
  <sheetFormatPr baseColWidth="10" defaultColWidth="8.7265625" defaultRowHeight="14.5" x14ac:dyDescent="0.35"/>
  <cols>
    <col min="1" max="1" width="50.453125" style="354" customWidth="1"/>
    <col min="2" max="3" width="18.453125" style="355" customWidth="1"/>
  </cols>
  <sheetData>
    <row r="2" spans="1:3" ht="18.5" x14ac:dyDescent="0.45">
      <c r="A2" s="330" t="s">
        <v>88</v>
      </c>
    </row>
    <row r="3" spans="1:3" ht="29" x14ac:dyDescent="0.35">
      <c r="A3" s="331"/>
      <c r="B3" s="332" t="s">
        <v>21</v>
      </c>
      <c r="C3" s="353" t="s">
        <v>22</v>
      </c>
    </row>
    <row r="4" spans="1:3" x14ac:dyDescent="0.35">
      <c r="A4" s="333" t="s">
        <v>89</v>
      </c>
      <c r="B4" s="334"/>
      <c r="C4" s="335"/>
    </row>
    <row r="5" spans="1:3" x14ac:dyDescent="0.35">
      <c r="A5" s="336" t="s">
        <v>90</v>
      </c>
      <c r="B5" s="337">
        <v>1217</v>
      </c>
      <c r="C5" s="338">
        <v>75.479634510366338</v>
      </c>
    </row>
    <row r="6" spans="1:3" x14ac:dyDescent="0.35">
      <c r="A6" s="339" t="s">
        <v>91</v>
      </c>
      <c r="B6" s="340">
        <v>417</v>
      </c>
      <c r="C6" s="341">
        <v>68.08853817767681</v>
      </c>
    </row>
    <row r="7" spans="1:3" x14ac:dyDescent="0.35">
      <c r="A7" s="342" t="s">
        <v>92</v>
      </c>
      <c r="B7" s="343">
        <v>322</v>
      </c>
      <c r="C7" s="344">
        <v>69.939028601281663</v>
      </c>
    </row>
    <row r="8" spans="1:3" x14ac:dyDescent="0.35">
      <c r="A8" s="345" t="s">
        <v>93</v>
      </c>
      <c r="B8" s="346">
        <v>653</v>
      </c>
      <c r="C8" s="347">
        <v>67.61295239555001</v>
      </c>
    </row>
    <row r="9" spans="1:3" x14ac:dyDescent="0.35">
      <c r="A9" s="348" t="s">
        <v>18</v>
      </c>
      <c r="B9" s="349">
        <v>2609</v>
      </c>
      <c r="C9" s="350">
        <v>71.691235731766824</v>
      </c>
    </row>
    <row r="10" spans="1:3" x14ac:dyDescent="0.35">
      <c r="A10" s="351" t="s">
        <v>19</v>
      </c>
    </row>
    <row r="11" spans="1:3" x14ac:dyDescent="0.35">
      <c r="A11" s="352" t="s">
        <v>20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C11"/>
  <sheetViews>
    <sheetView workbookViewId="0"/>
  </sheetViews>
  <sheetFormatPr baseColWidth="10" defaultColWidth="8.7265625" defaultRowHeight="14.5" x14ac:dyDescent="0.35"/>
  <cols>
    <col min="1" max="1" width="50.453125" style="380" customWidth="1"/>
    <col min="2" max="3" width="18.453125" style="381" customWidth="1"/>
  </cols>
  <sheetData>
    <row r="2" spans="1:3" ht="18.5" x14ac:dyDescent="0.45">
      <c r="A2" s="356" t="s">
        <v>94</v>
      </c>
    </row>
    <row r="3" spans="1:3" ht="29" x14ac:dyDescent="0.35">
      <c r="A3" s="357"/>
      <c r="B3" s="358" t="s">
        <v>21</v>
      </c>
      <c r="C3" s="379" t="s">
        <v>22</v>
      </c>
    </row>
    <row r="4" spans="1:3" x14ac:dyDescent="0.35">
      <c r="A4" s="359" t="s">
        <v>95</v>
      </c>
      <c r="B4" s="360"/>
      <c r="C4" s="361"/>
    </row>
    <row r="5" spans="1:3" x14ac:dyDescent="0.35">
      <c r="A5" s="362" t="s">
        <v>84</v>
      </c>
      <c r="B5" s="363">
        <v>668</v>
      </c>
      <c r="C5" s="364">
        <v>78.565256725946682</v>
      </c>
    </row>
    <row r="6" spans="1:3" x14ac:dyDescent="0.35">
      <c r="A6" s="365" t="s">
        <v>96</v>
      </c>
      <c r="B6" s="366">
        <v>793</v>
      </c>
      <c r="C6" s="367">
        <v>71.85994316826455</v>
      </c>
    </row>
    <row r="7" spans="1:3" x14ac:dyDescent="0.35">
      <c r="A7" s="368" t="s">
        <v>97</v>
      </c>
      <c r="B7" s="369">
        <v>522</v>
      </c>
      <c r="C7" s="370">
        <v>67.904704417043746</v>
      </c>
    </row>
    <row r="8" spans="1:3" x14ac:dyDescent="0.35">
      <c r="A8" s="371" t="s">
        <v>98</v>
      </c>
      <c r="B8" s="372">
        <v>592</v>
      </c>
      <c r="C8" s="373">
        <v>65.641585469525083</v>
      </c>
    </row>
    <row r="9" spans="1:3" x14ac:dyDescent="0.35">
      <c r="A9" s="374" t="s">
        <v>18</v>
      </c>
      <c r="B9" s="375">
        <v>2575</v>
      </c>
      <c r="C9" s="376">
        <v>71.768638788504902</v>
      </c>
    </row>
    <row r="10" spans="1:3" x14ac:dyDescent="0.35">
      <c r="A10" s="377" t="s">
        <v>19</v>
      </c>
    </row>
    <row r="11" spans="1:3" x14ac:dyDescent="0.35">
      <c r="A11" s="378" t="s">
        <v>20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C11"/>
  <sheetViews>
    <sheetView workbookViewId="0"/>
  </sheetViews>
  <sheetFormatPr baseColWidth="10" defaultColWidth="8.7265625" defaultRowHeight="14.5" x14ac:dyDescent="0.35"/>
  <cols>
    <col min="1" max="1" width="50.453125" style="406" customWidth="1"/>
    <col min="2" max="3" width="18.453125" style="407" customWidth="1"/>
  </cols>
  <sheetData>
    <row r="2" spans="1:3" ht="18.5" x14ac:dyDescent="0.45">
      <c r="A2" s="382" t="s">
        <v>153</v>
      </c>
    </row>
    <row r="3" spans="1:3" ht="29" x14ac:dyDescent="0.35">
      <c r="A3" s="383"/>
      <c r="B3" s="384" t="s">
        <v>21</v>
      </c>
      <c r="C3" s="405" t="s">
        <v>22</v>
      </c>
    </row>
    <row r="4" spans="1:3" x14ac:dyDescent="0.35">
      <c r="A4" s="385" t="s">
        <v>99</v>
      </c>
      <c r="B4" s="386"/>
      <c r="C4" s="387"/>
    </row>
    <row r="5" spans="1:3" x14ac:dyDescent="0.35">
      <c r="A5" s="388" t="s">
        <v>90</v>
      </c>
      <c r="B5" s="389">
        <v>726</v>
      </c>
      <c r="C5" s="390">
        <v>77.917358660056919</v>
      </c>
    </row>
    <row r="6" spans="1:3" x14ac:dyDescent="0.35">
      <c r="A6" s="391" t="s">
        <v>100</v>
      </c>
      <c r="B6" s="392">
        <v>561</v>
      </c>
      <c r="C6" s="393">
        <v>70.36768187605486</v>
      </c>
    </row>
    <row r="7" spans="1:3" x14ac:dyDescent="0.35">
      <c r="A7" s="394" t="s">
        <v>101</v>
      </c>
      <c r="B7" s="395">
        <v>617</v>
      </c>
      <c r="C7" s="396">
        <v>71.360404275864397</v>
      </c>
    </row>
    <row r="8" spans="1:3" x14ac:dyDescent="0.35">
      <c r="A8" s="397" t="s">
        <v>102</v>
      </c>
      <c r="B8" s="398">
        <v>663</v>
      </c>
      <c r="C8" s="399">
        <v>65.549135584796559</v>
      </c>
    </row>
    <row r="9" spans="1:3" x14ac:dyDescent="0.35">
      <c r="A9" s="400" t="s">
        <v>18</v>
      </c>
      <c r="B9" s="401">
        <v>2567</v>
      </c>
      <c r="C9" s="402">
        <v>71.734600020062999</v>
      </c>
    </row>
    <row r="10" spans="1:3" x14ac:dyDescent="0.35">
      <c r="A10" s="403" t="s">
        <v>19</v>
      </c>
    </row>
    <row r="11" spans="1:3" x14ac:dyDescent="0.35">
      <c r="A11" s="404" t="s">
        <v>20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C11"/>
  <sheetViews>
    <sheetView workbookViewId="0"/>
  </sheetViews>
  <sheetFormatPr baseColWidth="10" defaultColWidth="8.7265625" defaultRowHeight="14.5" x14ac:dyDescent="0.35"/>
  <cols>
    <col min="1" max="1" width="50.453125" style="432" customWidth="1"/>
    <col min="2" max="3" width="18.453125" style="433" customWidth="1"/>
  </cols>
  <sheetData>
    <row r="2" spans="1:3" ht="18.5" x14ac:dyDescent="0.45">
      <c r="A2" s="408" t="s">
        <v>146</v>
      </c>
    </row>
    <row r="3" spans="1:3" ht="29" x14ac:dyDescent="0.35">
      <c r="A3" s="409"/>
      <c r="B3" s="410" t="s">
        <v>21</v>
      </c>
      <c r="C3" s="431" t="s">
        <v>22</v>
      </c>
    </row>
    <row r="4" spans="1:3" x14ac:dyDescent="0.35">
      <c r="A4" s="411" t="s">
        <v>103</v>
      </c>
      <c r="B4" s="412"/>
      <c r="C4" s="413"/>
    </row>
    <row r="5" spans="1:3" x14ac:dyDescent="0.35">
      <c r="A5" s="414" t="s">
        <v>104</v>
      </c>
      <c r="B5" s="415">
        <v>471</v>
      </c>
      <c r="C5" s="416">
        <v>78.655044801599885</v>
      </c>
    </row>
    <row r="6" spans="1:3" x14ac:dyDescent="0.35">
      <c r="A6" s="417" t="s">
        <v>105</v>
      </c>
      <c r="B6" s="418">
        <v>524</v>
      </c>
      <c r="C6" s="419">
        <v>74.581163345260364</v>
      </c>
    </row>
    <row r="7" spans="1:3" x14ac:dyDescent="0.35">
      <c r="A7" s="420" t="s">
        <v>106</v>
      </c>
      <c r="B7" s="421">
        <v>663</v>
      </c>
      <c r="C7" s="422">
        <v>70.706995598526831</v>
      </c>
    </row>
    <row r="8" spans="1:3" x14ac:dyDescent="0.35">
      <c r="A8" s="423" t="s">
        <v>107</v>
      </c>
      <c r="B8" s="424">
        <v>739</v>
      </c>
      <c r="C8" s="425">
        <v>66.816598406685344</v>
      </c>
    </row>
    <row r="9" spans="1:3" x14ac:dyDescent="0.35">
      <c r="A9" s="426" t="s">
        <v>18</v>
      </c>
      <c r="B9" s="427">
        <v>2397</v>
      </c>
      <c r="C9" s="428">
        <v>71.987030666496452</v>
      </c>
    </row>
    <row r="10" spans="1:3" x14ac:dyDescent="0.35">
      <c r="A10" s="429" t="s">
        <v>19</v>
      </c>
    </row>
    <row r="11" spans="1:3" x14ac:dyDescent="0.35">
      <c r="A11" s="430" t="s">
        <v>20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C11"/>
  <sheetViews>
    <sheetView workbookViewId="0"/>
  </sheetViews>
  <sheetFormatPr baseColWidth="10" defaultColWidth="8.7265625" defaultRowHeight="14.5" x14ac:dyDescent="0.35"/>
  <cols>
    <col min="1" max="1" width="50.453125" style="458" customWidth="1"/>
    <col min="2" max="3" width="18.453125" style="459" customWidth="1"/>
  </cols>
  <sheetData>
    <row r="2" spans="1:3" ht="18.5" x14ac:dyDescent="0.45">
      <c r="A2" s="434" t="s">
        <v>147</v>
      </c>
    </row>
    <row r="3" spans="1:3" ht="29" x14ac:dyDescent="0.35">
      <c r="A3" s="435"/>
      <c r="B3" s="436" t="s">
        <v>21</v>
      </c>
      <c r="C3" s="457" t="s">
        <v>22</v>
      </c>
    </row>
    <row r="4" spans="1:3" x14ac:dyDescent="0.35">
      <c r="A4" s="437" t="s">
        <v>108</v>
      </c>
      <c r="B4" s="438"/>
      <c r="C4" s="439"/>
    </row>
    <row r="5" spans="1:3" x14ac:dyDescent="0.35">
      <c r="A5" s="440" t="s">
        <v>109</v>
      </c>
      <c r="B5" s="441">
        <v>462</v>
      </c>
      <c r="C5" s="442">
        <v>71.25639219594261</v>
      </c>
    </row>
    <row r="6" spans="1:3" x14ac:dyDescent="0.35">
      <c r="A6" s="443" t="s">
        <v>110</v>
      </c>
      <c r="B6" s="444">
        <v>588</v>
      </c>
      <c r="C6" s="445">
        <v>68.124191789163476</v>
      </c>
    </row>
    <row r="7" spans="1:3" x14ac:dyDescent="0.35">
      <c r="A7" s="446" t="s">
        <v>111</v>
      </c>
      <c r="B7" s="447">
        <v>597</v>
      </c>
      <c r="C7" s="448">
        <v>68.01382675236097</v>
      </c>
    </row>
    <row r="8" spans="1:3" x14ac:dyDescent="0.35">
      <c r="A8" s="449" t="s">
        <v>112</v>
      </c>
      <c r="B8" s="450">
        <v>663</v>
      </c>
      <c r="C8" s="451">
        <v>76.807399144684183</v>
      </c>
    </row>
    <row r="9" spans="1:3" x14ac:dyDescent="0.35">
      <c r="A9" s="452" t="s">
        <v>18</v>
      </c>
      <c r="B9" s="453">
        <v>2310</v>
      </c>
      <c r="C9" s="454">
        <v>71.239308956905148</v>
      </c>
    </row>
    <row r="10" spans="1:3" x14ac:dyDescent="0.35">
      <c r="A10" s="455" t="s">
        <v>19</v>
      </c>
    </row>
    <row r="11" spans="1:3" x14ac:dyDescent="0.35">
      <c r="A11" s="456" t="s">
        <v>20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C11"/>
  <sheetViews>
    <sheetView workbookViewId="0"/>
  </sheetViews>
  <sheetFormatPr baseColWidth="10" defaultColWidth="8.7265625" defaultRowHeight="14.5" x14ac:dyDescent="0.35"/>
  <cols>
    <col min="1" max="1" width="50.453125" style="484" customWidth="1"/>
    <col min="2" max="3" width="18.453125" style="485" customWidth="1"/>
  </cols>
  <sheetData>
    <row r="2" spans="1:3" ht="18.5" x14ac:dyDescent="0.45">
      <c r="A2" s="460" t="s">
        <v>148</v>
      </c>
    </row>
    <row r="3" spans="1:3" ht="29" x14ac:dyDescent="0.35">
      <c r="A3" s="461"/>
      <c r="B3" s="462" t="s">
        <v>21</v>
      </c>
      <c r="C3" s="483" t="s">
        <v>22</v>
      </c>
    </row>
    <row r="4" spans="1:3" x14ac:dyDescent="0.35">
      <c r="A4" s="463" t="s">
        <v>113</v>
      </c>
      <c r="B4" s="464"/>
      <c r="C4" s="465"/>
    </row>
    <row r="5" spans="1:3" x14ac:dyDescent="0.35">
      <c r="A5" s="466" t="s">
        <v>114</v>
      </c>
      <c r="B5" s="467">
        <v>716</v>
      </c>
      <c r="C5" s="468">
        <v>71.846406709282206</v>
      </c>
    </row>
    <row r="6" spans="1:3" x14ac:dyDescent="0.35">
      <c r="A6" s="469" t="s">
        <v>115</v>
      </c>
      <c r="B6" s="470">
        <v>654</v>
      </c>
      <c r="C6" s="471">
        <v>72.165323886143071</v>
      </c>
    </row>
    <row r="7" spans="1:3" x14ac:dyDescent="0.35">
      <c r="A7" s="472" t="s">
        <v>116</v>
      </c>
      <c r="B7" s="473">
        <v>641</v>
      </c>
      <c r="C7" s="474">
        <v>70.885765657652854</v>
      </c>
    </row>
    <row r="8" spans="1:3" x14ac:dyDescent="0.35">
      <c r="A8" s="475" t="s">
        <v>117</v>
      </c>
      <c r="B8" s="476">
        <v>582</v>
      </c>
      <c r="C8" s="477">
        <v>71.46459392108693</v>
      </c>
    </row>
    <row r="9" spans="1:3" x14ac:dyDescent="0.35">
      <c r="A9" s="478" t="s">
        <v>18</v>
      </c>
      <c r="B9" s="479">
        <v>2593</v>
      </c>
      <c r="C9" s="480">
        <v>71.617731584590501</v>
      </c>
    </row>
    <row r="10" spans="1:3" x14ac:dyDescent="0.35">
      <c r="A10" s="481" t="s">
        <v>19</v>
      </c>
    </row>
    <row r="11" spans="1:3" x14ac:dyDescent="0.35">
      <c r="A11" s="482" t="s">
        <v>20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C11"/>
  <sheetViews>
    <sheetView workbookViewId="0"/>
  </sheetViews>
  <sheetFormatPr baseColWidth="10" defaultColWidth="8.7265625" defaultRowHeight="14.5" x14ac:dyDescent="0.35"/>
  <cols>
    <col min="1" max="1" width="50.453125" style="510" customWidth="1"/>
    <col min="2" max="3" width="18.453125" style="511" customWidth="1"/>
  </cols>
  <sheetData>
    <row r="2" spans="1:3" ht="18.5" x14ac:dyDescent="0.45">
      <c r="A2" s="486" t="s">
        <v>149</v>
      </c>
    </row>
    <row r="3" spans="1:3" ht="29" x14ac:dyDescent="0.35">
      <c r="A3" s="487"/>
      <c r="B3" s="488" t="s">
        <v>21</v>
      </c>
      <c r="C3" s="509" t="s">
        <v>22</v>
      </c>
    </row>
    <row r="4" spans="1:3" x14ac:dyDescent="0.35">
      <c r="A4" s="489" t="s">
        <v>118</v>
      </c>
      <c r="B4" s="490"/>
      <c r="C4" s="491"/>
    </row>
    <row r="5" spans="1:3" x14ac:dyDescent="0.35">
      <c r="A5" s="492" t="s">
        <v>119</v>
      </c>
      <c r="B5" s="493">
        <v>654</v>
      </c>
      <c r="C5" s="494">
        <v>70.382204404178125</v>
      </c>
    </row>
    <row r="6" spans="1:3" x14ac:dyDescent="0.35">
      <c r="A6" s="495" t="s">
        <v>120</v>
      </c>
      <c r="B6" s="496">
        <v>643</v>
      </c>
      <c r="C6" s="497">
        <v>70.05509722336933</v>
      </c>
    </row>
    <row r="7" spans="1:3" x14ac:dyDescent="0.35">
      <c r="A7" s="498" t="s">
        <v>80</v>
      </c>
      <c r="B7" s="499">
        <v>592</v>
      </c>
      <c r="C7" s="500">
        <v>70.514702163278429</v>
      </c>
    </row>
    <row r="8" spans="1:3" x14ac:dyDescent="0.35">
      <c r="A8" s="501" t="s">
        <v>121</v>
      </c>
      <c r="B8" s="502">
        <v>682</v>
      </c>
      <c r="C8" s="503">
        <v>74.770932907070744</v>
      </c>
    </row>
    <row r="9" spans="1:3" x14ac:dyDescent="0.35">
      <c r="A9" s="504" t="s">
        <v>18</v>
      </c>
      <c r="B9" s="505">
        <v>2571</v>
      </c>
      <c r="C9" s="506">
        <v>71.60971587793837</v>
      </c>
    </row>
    <row r="10" spans="1:3" x14ac:dyDescent="0.35">
      <c r="A10" s="507" t="s">
        <v>19</v>
      </c>
    </row>
    <row r="11" spans="1:3" x14ac:dyDescent="0.35">
      <c r="A11" s="508" t="s">
        <v>20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C11"/>
  <sheetViews>
    <sheetView workbookViewId="0"/>
  </sheetViews>
  <sheetFormatPr baseColWidth="10" defaultColWidth="8.7265625" defaultRowHeight="14.5" x14ac:dyDescent="0.35"/>
  <cols>
    <col min="1" max="1" width="50.453125" style="536" customWidth="1"/>
    <col min="2" max="3" width="18.453125" style="537" customWidth="1"/>
  </cols>
  <sheetData>
    <row r="2" spans="1:3" ht="18.5" x14ac:dyDescent="0.45">
      <c r="A2" s="512" t="s">
        <v>150</v>
      </c>
    </row>
    <row r="3" spans="1:3" ht="29" x14ac:dyDescent="0.35">
      <c r="A3" s="513"/>
      <c r="B3" s="514" t="s">
        <v>21</v>
      </c>
      <c r="C3" s="535" t="s">
        <v>22</v>
      </c>
    </row>
    <row r="4" spans="1:3" x14ac:dyDescent="0.35">
      <c r="A4" s="515" t="s">
        <v>122</v>
      </c>
      <c r="B4" s="516"/>
      <c r="C4" s="517"/>
    </row>
    <row r="5" spans="1:3" x14ac:dyDescent="0.35">
      <c r="A5" s="518" t="s">
        <v>90</v>
      </c>
      <c r="B5" s="519">
        <v>654</v>
      </c>
      <c r="C5" s="520">
        <v>77.115690266273063</v>
      </c>
    </row>
    <row r="6" spans="1:3" x14ac:dyDescent="0.35">
      <c r="A6" s="521" t="s">
        <v>123</v>
      </c>
      <c r="B6" s="522">
        <v>561</v>
      </c>
      <c r="C6" s="523">
        <v>71.604328401005304</v>
      </c>
    </row>
    <row r="7" spans="1:3" x14ac:dyDescent="0.35">
      <c r="A7" s="524" t="s">
        <v>124</v>
      </c>
      <c r="B7" s="525">
        <v>618</v>
      </c>
      <c r="C7" s="526">
        <v>68.801988326866905</v>
      </c>
    </row>
    <row r="8" spans="1:3" x14ac:dyDescent="0.35">
      <c r="A8" s="527" t="s">
        <v>125</v>
      </c>
      <c r="B8" s="528">
        <v>756</v>
      </c>
      <c r="C8" s="529">
        <v>68.961855300169574</v>
      </c>
    </row>
    <row r="9" spans="1:3" x14ac:dyDescent="0.35">
      <c r="A9" s="530" t="s">
        <v>18</v>
      </c>
      <c r="B9" s="531">
        <v>2589</v>
      </c>
      <c r="C9" s="532">
        <v>71.648786226098466</v>
      </c>
    </row>
    <row r="10" spans="1:3" x14ac:dyDescent="0.35">
      <c r="A10" s="533" t="s">
        <v>19</v>
      </c>
    </row>
    <row r="11" spans="1:3" x14ac:dyDescent="0.35">
      <c r="A11" s="534" t="s">
        <v>20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C19"/>
  <sheetViews>
    <sheetView workbookViewId="0"/>
  </sheetViews>
  <sheetFormatPr baseColWidth="10" defaultColWidth="8.7265625" defaultRowHeight="14.5" x14ac:dyDescent="0.35"/>
  <cols>
    <col min="1" max="1" width="50.453125" style="47" customWidth="1"/>
    <col min="2" max="3" width="18.453125" style="48" customWidth="1"/>
  </cols>
  <sheetData>
    <row r="2" spans="1:3" ht="18.5" x14ac:dyDescent="0.45">
      <c r="A2" s="5" t="s">
        <v>6</v>
      </c>
    </row>
    <row r="3" spans="1:3" ht="29" x14ac:dyDescent="0.35">
      <c r="A3" s="6"/>
      <c r="B3" s="7" t="s">
        <v>21</v>
      </c>
      <c r="C3" s="46" t="s">
        <v>22</v>
      </c>
    </row>
    <row r="4" spans="1:3" x14ac:dyDescent="0.35">
      <c r="A4" s="8" t="s">
        <v>7</v>
      </c>
      <c r="B4" s="9"/>
      <c r="C4" s="10"/>
    </row>
    <row r="5" spans="1:3" x14ac:dyDescent="0.35">
      <c r="A5" s="11" t="s">
        <v>8</v>
      </c>
      <c r="B5" s="12">
        <v>14</v>
      </c>
      <c r="C5" s="13" t="s">
        <v>143</v>
      </c>
    </row>
    <row r="6" spans="1:3" x14ac:dyDescent="0.35">
      <c r="A6" s="14" t="s">
        <v>9</v>
      </c>
      <c r="B6" s="15">
        <v>801</v>
      </c>
      <c r="C6" s="16">
        <v>77.313619370180817</v>
      </c>
    </row>
    <row r="7" spans="1:3" x14ac:dyDescent="0.35">
      <c r="A7" s="17" t="s">
        <v>10</v>
      </c>
      <c r="B7" s="18">
        <v>78</v>
      </c>
      <c r="C7" s="19">
        <v>79.012292400054463</v>
      </c>
    </row>
    <row r="8" spans="1:3" x14ac:dyDescent="0.35">
      <c r="A8" s="20" t="s">
        <v>11</v>
      </c>
      <c r="B8" s="21">
        <v>422</v>
      </c>
      <c r="C8" s="22">
        <v>73.836413224323351</v>
      </c>
    </row>
    <row r="9" spans="1:3" x14ac:dyDescent="0.35">
      <c r="A9" s="23" t="s">
        <v>12</v>
      </c>
      <c r="B9" s="24">
        <v>82</v>
      </c>
      <c r="C9" s="25">
        <v>68.366906586210447</v>
      </c>
    </row>
    <row r="10" spans="1:3" x14ac:dyDescent="0.35">
      <c r="A10" s="26" t="s">
        <v>13</v>
      </c>
      <c r="B10" s="27">
        <v>120</v>
      </c>
      <c r="C10" s="28">
        <v>74.759477521521092</v>
      </c>
    </row>
    <row r="11" spans="1:3" x14ac:dyDescent="0.35">
      <c r="A11" s="29" t="s">
        <v>14</v>
      </c>
      <c r="B11" s="30">
        <v>272</v>
      </c>
      <c r="C11" s="31">
        <v>66.103511126792185</v>
      </c>
    </row>
    <row r="12" spans="1:3" x14ac:dyDescent="0.35">
      <c r="A12" s="32" t="s">
        <v>15</v>
      </c>
      <c r="B12" s="33">
        <v>703</v>
      </c>
      <c r="C12" s="34">
        <v>62.507692874390088</v>
      </c>
    </row>
    <row r="13" spans="1:3" x14ac:dyDescent="0.35">
      <c r="A13" s="35" t="s">
        <v>16</v>
      </c>
      <c r="B13" s="36">
        <v>156</v>
      </c>
      <c r="C13" s="37">
        <v>73.534934247612128</v>
      </c>
    </row>
    <row r="14" spans="1:3" x14ac:dyDescent="0.35">
      <c r="A14" s="38" t="s">
        <v>17</v>
      </c>
      <c r="B14" s="39">
        <v>22</v>
      </c>
      <c r="C14" s="40">
        <v>66.203718685003807</v>
      </c>
    </row>
    <row r="15" spans="1:3" x14ac:dyDescent="0.35">
      <c r="A15" s="41" t="s">
        <v>18</v>
      </c>
      <c r="B15" s="42">
        <v>2670</v>
      </c>
      <c r="C15" s="43">
        <v>71.50661635126896</v>
      </c>
    </row>
    <row r="16" spans="1:3" x14ac:dyDescent="0.35">
      <c r="A16" s="44" t="s">
        <v>19</v>
      </c>
    </row>
    <row r="17" spans="1:1" x14ac:dyDescent="0.35">
      <c r="A17" s="45" t="s">
        <v>20</v>
      </c>
    </row>
    <row r="19" spans="1:1" x14ac:dyDescent="0.35">
      <c r="A19" s="47" t="s">
        <v>144</v>
      </c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C11"/>
  <sheetViews>
    <sheetView workbookViewId="0"/>
  </sheetViews>
  <sheetFormatPr baseColWidth="10" defaultColWidth="8.7265625" defaultRowHeight="14.5" x14ac:dyDescent="0.35"/>
  <cols>
    <col min="1" max="1" width="50.453125" style="562" customWidth="1"/>
    <col min="2" max="3" width="18.453125" style="563" customWidth="1"/>
  </cols>
  <sheetData>
    <row r="2" spans="1:3" ht="18.5" x14ac:dyDescent="0.45">
      <c r="A2" s="538" t="s">
        <v>126</v>
      </c>
    </row>
    <row r="3" spans="1:3" ht="29" x14ac:dyDescent="0.35">
      <c r="A3" s="539"/>
      <c r="B3" s="540" t="s">
        <v>21</v>
      </c>
      <c r="C3" s="561" t="s">
        <v>22</v>
      </c>
    </row>
    <row r="4" spans="1:3" x14ac:dyDescent="0.35">
      <c r="A4" s="541" t="s">
        <v>127</v>
      </c>
      <c r="B4" s="542"/>
      <c r="C4" s="543"/>
    </row>
    <row r="5" spans="1:3" x14ac:dyDescent="0.35">
      <c r="A5" s="544" t="s">
        <v>128</v>
      </c>
      <c r="B5" s="545">
        <v>710</v>
      </c>
      <c r="C5" s="546">
        <v>74.40339039483959</v>
      </c>
    </row>
    <row r="6" spans="1:3" x14ac:dyDescent="0.35">
      <c r="A6" s="547" t="s">
        <v>129</v>
      </c>
      <c r="B6" s="548">
        <v>615</v>
      </c>
      <c r="C6" s="549">
        <v>70.991293923466742</v>
      </c>
    </row>
    <row r="7" spans="1:3" x14ac:dyDescent="0.35">
      <c r="A7" s="550" t="s">
        <v>130</v>
      </c>
      <c r="B7" s="551">
        <v>620</v>
      </c>
      <c r="C7" s="552">
        <v>70.986177614963253</v>
      </c>
    </row>
    <row r="8" spans="1:3" x14ac:dyDescent="0.35">
      <c r="A8" s="553" t="s">
        <v>131</v>
      </c>
      <c r="B8" s="554">
        <v>700</v>
      </c>
      <c r="C8" s="555">
        <v>69.860935366892406</v>
      </c>
    </row>
    <row r="9" spans="1:3" x14ac:dyDescent="0.35">
      <c r="A9" s="556" t="s">
        <v>18</v>
      </c>
      <c r="B9" s="557">
        <v>2645</v>
      </c>
      <c r="C9" s="558">
        <v>71.580542589509292</v>
      </c>
    </row>
    <row r="10" spans="1:3" x14ac:dyDescent="0.35">
      <c r="A10" s="559" t="s">
        <v>19</v>
      </c>
    </row>
    <row r="11" spans="1:3" x14ac:dyDescent="0.35">
      <c r="A11" s="560" t="s">
        <v>20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C11"/>
  <sheetViews>
    <sheetView workbookViewId="0"/>
  </sheetViews>
  <sheetFormatPr baseColWidth="10" defaultColWidth="8.7265625" defaultRowHeight="14.5" x14ac:dyDescent="0.35"/>
  <cols>
    <col min="1" max="1" width="50.453125" style="588" customWidth="1"/>
    <col min="2" max="3" width="18.453125" style="589" customWidth="1"/>
  </cols>
  <sheetData>
    <row r="2" spans="1:3" ht="18.5" x14ac:dyDescent="0.45">
      <c r="A2" s="564" t="s">
        <v>132</v>
      </c>
    </row>
    <row r="3" spans="1:3" ht="29" x14ac:dyDescent="0.35">
      <c r="A3" s="565"/>
      <c r="B3" s="566" t="s">
        <v>21</v>
      </c>
      <c r="C3" s="587" t="s">
        <v>22</v>
      </c>
    </row>
    <row r="4" spans="1:3" x14ac:dyDescent="0.35">
      <c r="A4" s="567" t="s">
        <v>133</v>
      </c>
      <c r="B4" s="568"/>
      <c r="C4" s="569"/>
    </row>
    <row r="5" spans="1:3" x14ac:dyDescent="0.35">
      <c r="A5" s="570" t="s">
        <v>84</v>
      </c>
      <c r="B5" s="571">
        <v>507</v>
      </c>
      <c r="C5" s="572">
        <v>77.479025737956832</v>
      </c>
    </row>
    <row r="6" spans="1:3" x14ac:dyDescent="0.35">
      <c r="A6" s="573" t="s">
        <v>134</v>
      </c>
      <c r="B6" s="574">
        <v>704</v>
      </c>
      <c r="C6" s="575">
        <v>72.68781617608451</v>
      </c>
    </row>
    <row r="7" spans="1:3" x14ac:dyDescent="0.35">
      <c r="A7" s="576" t="s">
        <v>135</v>
      </c>
      <c r="B7" s="577">
        <v>492</v>
      </c>
      <c r="C7" s="578">
        <v>71.440660850511762</v>
      </c>
    </row>
    <row r="8" spans="1:3" x14ac:dyDescent="0.35">
      <c r="A8" s="579" t="s">
        <v>136</v>
      </c>
      <c r="B8" s="580">
        <v>777</v>
      </c>
      <c r="C8" s="581">
        <v>68.156568119139649</v>
      </c>
    </row>
    <row r="9" spans="1:3" x14ac:dyDescent="0.35">
      <c r="A9" s="582" t="s">
        <v>18</v>
      </c>
      <c r="B9" s="583">
        <v>2480</v>
      </c>
      <c r="C9" s="584">
        <v>72.079713509577218</v>
      </c>
    </row>
    <row r="10" spans="1:3" x14ac:dyDescent="0.35">
      <c r="A10" s="585" t="s">
        <v>19</v>
      </c>
    </row>
    <row r="11" spans="1:3" x14ac:dyDescent="0.35">
      <c r="A11" s="586" t="s">
        <v>20</v>
      </c>
    </row>
  </sheetData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C11"/>
  <sheetViews>
    <sheetView workbookViewId="0"/>
  </sheetViews>
  <sheetFormatPr baseColWidth="10" defaultColWidth="8.7265625" defaultRowHeight="14.5" x14ac:dyDescent="0.35"/>
  <cols>
    <col min="1" max="1" width="50.453125" style="614" customWidth="1"/>
    <col min="2" max="3" width="18.453125" style="615" customWidth="1"/>
  </cols>
  <sheetData>
    <row r="2" spans="1:3" ht="18.5" x14ac:dyDescent="0.45">
      <c r="A2" s="590" t="s">
        <v>137</v>
      </c>
    </row>
    <row r="3" spans="1:3" ht="29" x14ac:dyDescent="0.35">
      <c r="A3" s="591"/>
      <c r="B3" s="592" t="s">
        <v>21</v>
      </c>
      <c r="C3" s="613" t="s">
        <v>22</v>
      </c>
    </row>
    <row r="4" spans="1:3" x14ac:dyDescent="0.35">
      <c r="A4" s="593" t="s">
        <v>138</v>
      </c>
      <c r="B4" s="594"/>
      <c r="C4" s="595"/>
    </row>
    <row r="5" spans="1:3" x14ac:dyDescent="0.35">
      <c r="A5" s="596" t="s">
        <v>139</v>
      </c>
      <c r="B5" s="597">
        <v>598</v>
      </c>
      <c r="C5" s="598">
        <v>73.144648976587121</v>
      </c>
    </row>
    <row r="6" spans="1:3" x14ac:dyDescent="0.35">
      <c r="A6" s="599" t="s">
        <v>140</v>
      </c>
      <c r="B6" s="600">
        <v>700</v>
      </c>
      <c r="C6" s="601">
        <v>69.865604821888809</v>
      </c>
    </row>
    <row r="7" spans="1:3" x14ac:dyDescent="0.35">
      <c r="A7" s="602" t="s">
        <v>141</v>
      </c>
      <c r="B7" s="603">
        <v>607</v>
      </c>
      <c r="C7" s="604">
        <v>70.989636384619828</v>
      </c>
    </row>
    <row r="8" spans="1:3" x14ac:dyDescent="0.35">
      <c r="A8" s="605" t="s">
        <v>142</v>
      </c>
      <c r="B8" s="606">
        <v>610</v>
      </c>
      <c r="C8" s="607">
        <v>73.643983818966092</v>
      </c>
    </row>
    <row r="9" spans="1:3" x14ac:dyDescent="0.35">
      <c r="A9" s="608" t="s">
        <v>18</v>
      </c>
      <c r="B9" s="609">
        <v>2515</v>
      </c>
      <c r="C9" s="610">
        <v>71.881903647557422</v>
      </c>
    </row>
    <row r="10" spans="1:3" x14ac:dyDescent="0.35">
      <c r="A10" s="611" t="s">
        <v>19</v>
      </c>
    </row>
    <row r="11" spans="1:3" x14ac:dyDescent="0.35">
      <c r="A11" s="612" t="s">
        <v>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C12"/>
  <sheetViews>
    <sheetView workbookViewId="0"/>
  </sheetViews>
  <sheetFormatPr baseColWidth="10" defaultColWidth="8.7265625" defaultRowHeight="14.5" x14ac:dyDescent="0.35"/>
  <cols>
    <col min="1" max="1" width="50.453125" style="76" customWidth="1"/>
    <col min="2" max="3" width="18.453125" style="77" customWidth="1"/>
  </cols>
  <sheetData>
    <row r="2" spans="1:3" ht="18.5" x14ac:dyDescent="0.45">
      <c r="A2" s="49" t="s">
        <v>23</v>
      </c>
    </row>
    <row r="3" spans="1:3" ht="29" x14ac:dyDescent="0.35">
      <c r="A3" s="50"/>
      <c r="B3" s="51" t="s">
        <v>21</v>
      </c>
      <c r="C3" s="75" t="s">
        <v>22</v>
      </c>
    </row>
    <row r="4" spans="1:3" x14ac:dyDescent="0.35">
      <c r="A4" s="52" t="s">
        <v>24</v>
      </c>
      <c r="B4" s="53"/>
      <c r="C4" s="54"/>
    </row>
    <row r="5" spans="1:3" x14ac:dyDescent="0.35">
      <c r="A5" s="55" t="s">
        <v>25</v>
      </c>
      <c r="B5" s="56">
        <v>271</v>
      </c>
      <c r="C5" s="57">
        <v>86.6784037578024</v>
      </c>
    </row>
    <row r="6" spans="1:3" x14ac:dyDescent="0.35">
      <c r="A6" s="58" t="s">
        <v>26</v>
      </c>
      <c r="B6" s="59">
        <v>453</v>
      </c>
      <c r="C6" s="60">
        <v>78.893029466390431</v>
      </c>
    </row>
    <row r="7" spans="1:3" x14ac:dyDescent="0.35">
      <c r="A7" s="61" t="s">
        <v>27</v>
      </c>
      <c r="B7" s="62">
        <v>593</v>
      </c>
      <c r="C7" s="63">
        <v>74.115532763083323</v>
      </c>
    </row>
    <row r="8" spans="1:3" x14ac:dyDescent="0.35">
      <c r="A8" s="64" t="s">
        <v>28</v>
      </c>
      <c r="B8" s="65">
        <v>754</v>
      </c>
      <c r="C8" s="66">
        <v>66.871980174559923</v>
      </c>
    </row>
    <row r="9" spans="1:3" x14ac:dyDescent="0.35">
      <c r="A9" s="67" t="s">
        <v>29</v>
      </c>
      <c r="B9" s="68">
        <v>560</v>
      </c>
      <c r="C9" s="69">
        <v>56.228682123486642</v>
      </c>
    </row>
    <row r="10" spans="1:3" x14ac:dyDescent="0.35">
      <c r="A10" s="70" t="s">
        <v>18</v>
      </c>
      <c r="B10" s="71">
        <v>2631</v>
      </c>
      <c r="C10" s="72">
        <v>71.288365430428669</v>
      </c>
    </row>
    <row r="11" spans="1:3" x14ac:dyDescent="0.35">
      <c r="A11" s="73" t="s">
        <v>19</v>
      </c>
    </row>
    <row r="12" spans="1:3" x14ac:dyDescent="0.35">
      <c r="A12" s="74" t="s">
        <v>20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C23"/>
  <sheetViews>
    <sheetView workbookViewId="0"/>
  </sheetViews>
  <sheetFormatPr baseColWidth="10" defaultColWidth="8.7265625" defaultRowHeight="14.5" x14ac:dyDescent="0.35"/>
  <cols>
    <col min="1" max="1" width="50.453125" style="138" customWidth="1"/>
    <col min="2" max="3" width="18.453125" style="139" customWidth="1"/>
  </cols>
  <sheetData>
    <row r="2" spans="1:3" ht="18.5" x14ac:dyDescent="0.45">
      <c r="A2" s="78" t="s">
        <v>30</v>
      </c>
    </row>
    <row r="3" spans="1:3" ht="29" x14ac:dyDescent="0.35">
      <c r="A3" s="79"/>
      <c r="B3" s="80" t="s">
        <v>21</v>
      </c>
      <c r="C3" s="137" t="s">
        <v>22</v>
      </c>
    </row>
    <row r="4" spans="1:3" x14ac:dyDescent="0.35">
      <c r="A4" s="81" t="s">
        <v>31</v>
      </c>
      <c r="B4" s="82"/>
      <c r="C4" s="83"/>
    </row>
    <row r="5" spans="1:3" x14ac:dyDescent="0.35">
      <c r="A5" s="84" t="s">
        <v>32</v>
      </c>
      <c r="B5" s="85">
        <v>77</v>
      </c>
      <c r="C5" s="86">
        <v>71.17347076535421</v>
      </c>
    </row>
    <row r="6" spans="1:3" x14ac:dyDescent="0.35">
      <c r="A6" s="87" t="s">
        <v>33</v>
      </c>
      <c r="B6" s="88">
        <v>64</v>
      </c>
      <c r="C6" s="89">
        <v>69.524249362025841</v>
      </c>
    </row>
    <row r="7" spans="1:3" x14ac:dyDescent="0.35">
      <c r="A7" s="90" t="s">
        <v>34</v>
      </c>
      <c r="B7" s="91">
        <v>322</v>
      </c>
      <c r="C7" s="92">
        <v>71.658109808144687</v>
      </c>
    </row>
    <row r="8" spans="1:3" x14ac:dyDescent="0.35">
      <c r="A8" s="93" t="s">
        <v>35</v>
      </c>
      <c r="B8" s="94">
        <v>30</v>
      </c>
      <c r="C8" s="95">
        <v>58.669263332896278</v>
      </c>
    </row>
    <row r="9" spans="1:3" x14ac:dyDescent="0.35">
      <c r="A9" s="96" t="s">
        <v>36</v>
      </c>
      <c r="B9" s="97">
        <v>577</v>
      </c>
      <c r="C9" s="98">
        <v>72.761454333321765</v>
      </c>
    </row>
    <row r="10" spans="1:3" x14ac:dyDescent="0.35">
      <c r="A10" s="99" t="s">
        <v>37</v>
      </c>
      <c r="B10" s="100">
        <v>223</v>
      </c>
      <c r="C10" s="101">
        <v>70.496148855556925</v>
      </c>
    </row>
    <row r="11" spans="1:3" x14ac:dyDescent="0.35">
      <c r="A11" s="102" t="s">
        <v>38</v>
      </c>
      <c r="B11" s="103">
        <v>106</v>
      </c>
      <c r="C11" s="104">
        <v>73.076290998581456</v>
      </c>
    </row>
    <row r="12" spans="1:3" x14ac:dyDescent="0.35">
      <c r="A12" s="105" t="s">
        <v>39</v>
      </c>
      <c r="B12" s="106">
        <v>353</v>
      </c>
      <c r="C12" s="107">
        <v>71.854442860013478</v>
      </c>
    </row>
    <row r="13" spans="1:3" x14ac:dyDescent="0.35">
      <c r="A13" s="108" t="s">
        <v>40</v>
      </c>
      <c r="B13" s="109">
        <v>395</v>
      </c>
      <c r="C13" s="110">
        <v>70.22709748576797</v>
      </c>
    </row>
    <row r="14" spans="1:3" x14ac:dyDescent="0.35">
      <c r="A14" s="111" t="s">
        <v>41</v>
      </c>
      <c r="B14" s="112">
        <v>29</v>
      </c>
      <c r="C14" s="113">
        <v>78.626449323404216</v>
      </c>
    </row>
    <row r="15" spans="1:3" x14ac:dyDescent="0.35">
      <c r="A15" s="114" t="s">
        <v>42</v>
      </c>
      <c r="B15" s="115">
        <v>102</v>
      </c>
      <c r="C15" s="116">
        <v>67.093245278445522</v>
      </c>
    </row>
    <row r="16" spans="1:3" x14ac:dyDescent="0.35">
      <c r="A16" s="117" t="s">
        <v>43</v>
      </c>
      <c r="B16" s="118">
        <v>67</v>
      </c>
      <c r="C16" s="119">
        <v>75.411741214370664</v>
      </c>
    </row>
    <row r="17" spans="1:3" x14ac:dyDescent="0.35">
      <c r="A17" s="120" t="s">
        <v>44</v>
      </c>
      <c r="B17" s="121">
        <v>40</v>
      </c>
      <c r="C17" s="122">
        <v>67.837769574826268</v>
      </c>
    </row>
    <row r="18" spans="1:3" x14ac:dyDescent="0.35">
      <c r="A18" s="123" t="s">
        <v>45</v>
      </c>
      <c r="B18" s="124">
        <v>137</v>
      </c>
      <c r="C18" s="125">
        <v>71.181981958388747</v>
      </c>
    </row>
    <row r="19" spans="1:3" x14ac:dyDescent="0.35">
      <c r="A19" s="126" t="s">
        <v>46</v>
      </c>
      <c r="B19" s="127">
        <v>69</v>
      </c>
      <c r="C19" s="128">
        <v>75.94274688637482</v>
      </c>
    </row>
    <row r="20" spans="1:3" x14ac:dyDescent="0.35">
      <c r="A20" s="129" t="s">
        <v>47</v>
      </c>
      <c r="B20" s="130">
        <v>79</v>
      </c>
      <c r="C20" s="131">
        <v>71.519095954365426</v>
      </c>
    </row>
    <row r="21" spans="1:3" x14ac:dyDescent="0.35">
      <c r="A21" s="132" t="s">
        <v>18</v>
      </c>
      <c r="B21" s="133">
        <v>2670</v>
      </c>
      <c r="C21" s="134">
        <v>71.50661635126896</v>
      </c>
    </row>
    <row r="22" spans="1:3" x14ac:dyDescent="0.35">
      <c r="A22" s="135" t="s">
        <v>19</v>
      </c>
    </row>
    <row r="23" spans="1:3" x14ac:dyDescent="0.35">
      <c r="A23" s="136" t="s">
        <v>20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C9"/>
  <sheetViews>
    <sheetView workbookViewId="0"/>
  </sheetViews>
  <sheetFormatPr baseColWidth="10" defaultColWidth="8.7265625" defaultRowHeight="14.5" x14ac:dyDescent="0.35"/>
  <cols>
    <col min="1" max="1" width="50.453125" style="158" customWidth="1"/>
    <col min="2" max="3" width="18.453125" style="159" customWidth="1"/>
  </cols>
  <sheetData>
    <row r="2" spans="1:3" ht="18.5" x14ac:dyDescent="0.45">
      <c r="A2" s="140" t="s">
        <v>48</v>
      </c>
    </row>
    <row r="3" spans="1:3" ht="29" x14ac:dyDescent="0.35">
      <c r="A3" s="141"/>
      <c r="B3" s="142" t="s">
        <v>21</v>
      </c>
      <c r="C3" s="157" t="s">
        <v>22</v>
      </c>
    </row>
    <row r="4" spans="1:3" x14ac:dyDescent="0.35">
      <c r="A4" s="143" t="s">
        <v>49</v>
      </c>
      <c r="B4" s="144"/>
      <c r="C4" s="145"/>
    </row>
    <row r="5" spans="1:3" x14ac:dyDescent="0.35">
      <c r="A5" s="146" t="s">
        <v>50</v>
      </c>
      <c r="B5" s="147">
        <v>2278</v>
      </c>
      <c r="C5" s="148">
        <v>71.360763854353607</v>
      </c>
    </row>
    <row r="6" spans="1:3" x14ac:dyDescent="0.35">
      <c r="A6" s="149" t="s">
        <v>51</v>
      </c>
      <c r="B6" s="150">
        <v>392</v>
      </c>
      <c r="C6" s="151">
        <v>72.409406720793726</v>
      </c>
    </row>
    <row r="7" spans="1:3" x14ac:dyDescent="0.35">
      <c r="A7" s="152" t="s">
        <v>18</v>
      </c>
      <c r="B7" s="153">
        <v>2670</v>
      </c>
      <c r="C7" s="154">
        <v>71.50661635126896</v>
      </c>
    </row>
    <row r="8" spans="1:3" x14ac:dyDescent="0.35">
      <c r="A8" s="155" t="s">
        <v>19</v>
      </c>
    </row>
    <row r="9" spans="1:3" x14ac:dyDescent="0.35">
      <c r="A9" s="156" t="s">
        <v>20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C18"/>
  <sheetViews>
    <sheetView workbookViewId="0">
      <selection activeCell="A2" sqref="A2"/>
    </sheetView>
  </sheetViews>
  <sheetFormatPr baseColWidth="10" defaultColWidth="8.7265625" defaultRowHeight="14.5" x14ac:dyDescent="0.35"/>
  <cols>
    <col min="1" max="1" width="50.453125" style="199" customWidth="1"/>
    <col min="2" max="3" width="18.453125" style="200" customWidth="1"/>
  </cols>
  <sheetData>
    <row r="2" spans="1:3" ht="18.5" x14ac:dyDescent="0.45">
      <c r="A2" s="160" t="s">
        <v>145</v>
      </c>
    </row>
    <row r="3" spans="1:3" ht="29" x14ac:dyDescent="0.35">
      <c r="A3" s="161"/>
      <c r="B3" s="162" t="s">
        <v>21</v>
      </c>
      <c r="C3" s="198" t="s">
        <v>22</v>
      </c>
    </row>
    <row r="4" spans="1:3" x14ac:dyDescent="0.35">
      <c r="A4" s="163" t="s">
        <v>52</v>
      </c>
      <c r="B4" s="164"/>
      <c r="C4" s="165"/>
    </row>
    <row r="5" spans="1:3" x14ac:dyDescent="0.35">
      <c r="A5" s="166" t="s">
        <v>53</v>
      </c>
      <c r="B5" s="167">
        <v>1240</v>
      </c>
      <c r="C5" s="168">
        <v>67.964825294677993</v>
      </c>
    </row>
    <row r="6" spans="1:3" x14ac:dyDescent="0.35">
      <c r="A6" s="169" t="s">
        <v>54</v>
      </c>
      <c r="B6" s="170">
        <v>589</v>
      </c>
      <c r="C6" s="171">
        <v>75.673378397130264</v>
      </c>
    </row>
    <row r="7" spans="1:3" x14ac:dyDescent="0.35">
      <c r="A7" s="172" t="s">
        <v>55</v>
      </c>
      <c r="B7" s="173">
        <v>232</v>
      </c>
      <c r="C7" s="174">
        <v>74.839621707266744</v>
      </c>
    </row>
    <row r="8" spans="1:3" x14ac:dyDescent="0.35">
      <c r="A8" s="175" t="s">
        <v>56</v>
      </c>
      <c r="B8" s="176">
        <v>99</v>
      </c>
      <c r="C8" s="177">
        <v>74.817776943255836</v>
      </c>
    </row>
    <row r="9" spans="1:3" x14ac:dyDescent="0.35">
      <c r="A9" s="178" t="s">
        <v>57</v>
      </c>
      <c r="B9" s="179">
        <v>100</v>
      </c>
      <c r="C9" s="180">
        <v>71.748283224242641</v>
      </c>
    </row>
    <row r="10" spans="1:3" x14ac:dyDescent="0.35">
      <c r="A10" s="181" t="s">
        <v>58</v>
      </c>
      <c r="B10" s="182">
        <v>52</v>
      </c>
      <c r="C10" s="183">
        <v>63.618206405388349</v>
      </c>
    </row>
    <row r="11" spans="1:3" x14ac:dyDescent="0.35">
      <c r="A11" s="184" t="s">
        <v>59</v>
      </c>
      <c r="B11" s="185">
        <v>11</v>
      </c>
      <c r="C11" s="186" t="s">
        <v>143</v>
      </c>
    </row>
    <row r="12" spans="1:3" x14ac:dyDescent="0.35">
      <c r="A12" s="187" t="s">
        <v>60</v>
      </c>
      <c r="B12" s="188">
        <v>103</v>
      </c>
      <c r="C12" s="189">
        <v>64.950815098172995</v>
      </c>
    </row>
    <row r="13" spans="1:3" x14ac:dyDescent="0.35">
      <c r="A13" s="190" t="s">
        <v>61</v>
      </c>
      <c r="B13" s="191">
        <v>58</v>
      </c>
      <c r="C13" s="192">
        <v>74.313986700000385</v>
      </c>
    </row>
    <row r="14" spans="1:3" x14ac:dyDescent="0.35">
      <c r="A14" s="193" t="s">
        <v>18</v>
      </c>
      <c r="B14" s="194">
        <v>2484</v>
      </c>
      <c r="C14" s="195">
        <v>70.980194297499835</v>
      </c>
    </row>
    <row r="15" spans="1:3" x14ac:dyDescent="0.35">
      <c r="A15" s="196" t="s">
        <v>19</v>
      </c>
    </row>
    <row r="16" spans="1:3" x14ac:dyDescent="0.35">
      <c r="A16" s="197" t="s">
        <v>20</v>
      </c>
    </row>
    <row r="18" spans="1:1" x14ac:dyDescent="0.35">
      <c r="A18" s="199" t="s">
        <v>144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C11"/>
  <sheetViews>
    <sheetView workbookViewId="0"/>
  </sheetViews>
  <sheetFormatPr baseColWidth="10" defaultColWidth="8.7265625" defaultRowHeight="14.5" x14ac:dyDescent="0.35"/>
  <cols>
    <col min="1" max="1" width="50.453125" style="225" customWidth="1"/>
    <col min="2" max="3" width="18.453125" style="226" customWidth="1"/>
  </cols>
  <sheetData>
    <row r="2" spans="1:3" ht="18.5" x14ac:dyDescent="0.45">
      <c r="A2" s="201" t="s">
        <v>62</v>
      </c>
    </row>
    <row r="3" spans="1:3" ht="29" x14ac:dyDescent="0.35">
      <c r="A3" s="202"/>
      <c r="B3" s="203" t="s">
        <v>21</v>
      </c>
      <c r="C3" s="224" t="s">
        <v>22</v>
      </c>
    </row>
    <row r="4" spans="1:3" x14ac:dyDescent="0.35">
      <c r="A4" s="204" t="s">
        <v>63</v>
      </c>
      <c r="B4" s="205"/>
      <c r="C4" s="206"/>
    </row>
    <row r="5" spans="1:3" x14ac:dyDescent="0.35">
      <c r="A5" s="207" t="s">
        <v>64</v>
      </c>
      <c r="B5" s="208">
        <v>831</v>
      </c>
      <c r="C5" s="209">
        <v>73.197704866954297</v>
      </c>
    </row>
    <row r="6" spans="1:3" x14ac:dyDescent="0.35">
      <c r="A6" s="210" t="s">
        <v>65</v>
      </c>
      <c r="B6" s="211">
        <v>1010</v>
      </c>
      <c r="C6" s="212">
        <v>71.159379236616587</v>
      </c>
    </row>
    <row r="7" spans="1:3" x14ac:dyDescent="0.35">
      <c r="A7" s="213" t="s">
        <v>66</v>
      </c>
      <c r="B7" s="214">
        <v>476</v>
      </c>
      <c r="C7" s="215">
        <v>69.68892002581174</v>
      </c>
    </row>
    <row r="8" spans="1:3" x14ac:dyDescent="0.35">
      <c r="A8" s="216" t="s">
        <v>67</v>
      </c>
      <c r="B8" s="217">
        <v>316</v>
      </c>
      <c r="C8" s="218">
        <v>70.055420377602871</v>
      </c>
    </row>
    <row r="9" spans="1:3" x14ac:dyDescent="0.35">
      <c r="A9" s="219" t="s">
        <v>18</v>
      </c>
      <c r="B9" s="220">
        <v>2633</v>
      </c>
      <c r="C9" s="221">
        <v>71.448975670298864</v>
      </c>
    </row>
    <row r="10" spans="1:3" x14ac:dyDescent="0.35">
      <c r="A10" s="222" t="s">
        <v>19</v>
      </c>
    </row>
    <row r="11" spans="1:3" x14ac:dyDescent="0.35">
      <c r="A11" s="223" t="s">
        <v>20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C11"/>
  <sheetViews>
    <sheetView workbookViewId="0"/>
  </sheetViews>
  <sheetFormatPr baseColWidth="10" defaultColWidth="8.7265625" defaultRowHeight="14.5" x14ac:dyDescent="0.35"/>
  <cols>
    <col min="1" max="1" width="50.453125" style="251" customWidth="1"/>
    <col min="2" max="3" width="18.453125" style="252" customWidth="1"/>
  </cols>
  <sheetData>
    <row r="2" spans="1:3" ht="18.5" x14ac:dyDescent="0.45">
      <c r="A2" s="227" t="s">
        <v>68</v>
      </c>
    </row>
    <row r="3" spans="1:3" ht="29" x14ac:dyDescent="0.35">
      <c r="A3" s="228"/>
      <c r="B3" s="229" t="s">
        <v>21</v>
      </c>
      <c r="C3" s="250" t="s">
        <v>22</v>
      </c>
    </row>
    <row r="4" spans="1:3" x14ac:dyDescent="0.35">
      <c r="A4" s="230" t="s">
        <v>69</v>
      </c>
      <c r="B4" s="231"/>
      <c r="C4" s="232"/>
    </row>
    <row r="5" spans="1:3" x14ac:dyDescent="0.35">
      <c r="A5" s="233" t="s">
        <v>70</v>
      </c>
      <c r="B5" s="234">
        <v>806</v>
      </c>
      <c r="C5" s="235">
        <v>76.288027132929145</v>
      </c>
    </row>
    <row r="6" spans="1:3" x14ac:dyDescent="0.35">
      <c r="A6" s="236" t="s">
        <v>71</v>
      </c>
      <c r="B6" s="237">
        <v>703</v>
      </c>
      <c r="C6" s="238">
        <v>71.727070083613143</v>
      </c>
    </row>
    <row r="7" spans="1:3" x14ac:dyDescent="0.35">
      <c r="A7" s="239" t="s">
        <v>72</v>
      </c>
      <c r="B7" s="240">
        <v>479</v>
      </c>
      <c r="C7" s="241">
        <v>70.959603825244571</v>
      </c>
    </row>
    <row r="8" spans="1:3" x14ac:dyDescent="0.35">
      <c r="A8" s="242" t="s">
        <v>73</v>
      </c>
      <c r="B8" s="243">
        <v>661</v>
      </c>
      <c r="C8" s="244">
        <v>63.822724886566611</v>
      </c>
    </row>
    <row r="9" spans="1:3" x14ac:dyDescent="0.35">
      <c r="A9" s="245" t="s">
        <v>18</v>
      </c>
      <c r="B9" s="246">
        <v>2649</v>
      </c>
      <c r="C9" s="247">
        <v>71.377230455087187</v>
      </c>
    </row>
    <row r="10" spans="1:3" x14ac:dyDescent="0.35">
      <c r="A10" s="248" t="s">
        <v>19</v>
      </c>
    </row>
    <row r="11" spans="1:3" x14ac:dyDescent="0.35">
      <c r="A11" s="249" t="s">
        <v>20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C11"/>
  <sheetViews>
    <sheetView workbookViewId="0">
      <selection activeCell="A2" sqref="A2"/>
    </sheetView>
  </sheetViews>
  <sheetFormatPr baseColWidth="10" defaultColWidth="8.7265625" defaultRowHeight="14.5" x14ac:dyDescent="0.35"/>
  <cols>
    <col min="1" max="1" width="50.453125" style="277" customWidth="1"/>
    <col min="2" max="3" width="18.453125" style="278" customWidth="1"/>
  </cols>
  <sheetData>
    <row r="2" spans="1:3" ht="18.5" x14ac:dyDescent="0.45">
      <c r="A2" s="253" t="s">
        <v>74</v>
      </c>
    </row>
    <row r="3" spans="1:3" ht="29" x14ac:dyDescent="0.35">
      <c r="A3" s="254"/>
      <c r="B3" s="255" t="s">
        <v>21</v>
      </c>
      <c r="C3" s="276" t="s">
        <v>22</v>
      </c>
    </row>
    <row r="4" spans="1:3" x14ac:dyDescent="0.35">
      <c r="A4" s="256" t="s">
        <v>75</v>
      </c>
      <c r="B4" s="257"/>
      <c r="C4" s="258"/>
    </row>
    <row r="5" spans="1:3" x14ac:dyDescent="0.35">
      <c r="A5" s="259" t="s">
        <v>70</v>
      </c>
      <c r="B5" s="260">
        <v>522</v>
      </c>
      <c r="C5" s="261">
        <v>64.300971596281414</v>
      </c>
    </row>
    <row r="6" spans="1:3" x14ac:dyDescent="0.35">
      <c r="A6" s="262" t="s">
        <v>76</v>
      </c>
      <c r="B6" s="263">
        <v>617</v>
      </c>
      <c r="C6" s="264">
        <v>68.878644448562852</v>
      </c>
    </row>
    <row r="7" spans="1:3" x14ac:dyDescent="0.35">
      <c r="A7" s="265" t="s">
        <v>77</v>
      </c>
      <c r="B7" s="266">
        <v>610</v>
      </c>
      <c r="C7" s="267">
        <v>72.566366850769228</v>
      </c>
    </row>
    <row r="8" spans="1:3" x14ac:dyDescent="0.35">
      <c r="A8" s="268" t="s">
        <v>73</v>
      </c>
      <c r="B8" s="269">
        <v>900</v>
      </c>
      <c r="C8" s="270">
        <v>75.368303943300674</v>
      </c>
    </row>
    <row r="9" spans="1:3" x14ac:dyDescent="0.35">
      <c r="A9" s="271" t="s">
        <v>18</v>
      </c>
      <c r="B9" s="272">
        <v>2649</v>
      </c>
      <c r="C9" s="273">
        <v>71.377230455087187</v>
      </c>
    </row>
    <row r="10" spans="1:3" x14ac:dyDescent="0.35">
      <c r="A10" s="274" t="s">
        <v>19</v>
      </c>
    </row>
    <row r="11" spans="1:3" x14ac:dyDescent="0.35">
      <c r="A11" s="275" t="s">
        <v>20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2025-04-03T19:32:15Z</dcterms:modified>
</cp:coreProperties>
</file>